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3"/>
  </bookViews>
  <sheets>
    <sheet name="Dist.Rept." sheetId="1" r:id="rId1"/>
    <sheet name="Total Summary Rept." sheetId="2" r:id="rId2"/>
    <sheet name="Summary" sheetId="3" r:id="rId3"/>
    <sheet name="Sheet1" sheetId="4" r:id="rId4"/>
    <sheet name="Sheet2" sheetId="5" r:id="rId5"/>
  </sheets>
  <definedNames>
    <definedName name="_xlnm.Print_Area" localSheetId="3">'Sheet1'!$B$2:$D$31</definedName>
  </definedNames>
  <calcPr fullCalcOnLoad="1"/>
</workbook>
</file>

<file path=xl/sharedStrings.xml><?xml version="1.0" encoding="utf-8"?>
<sst xmlns="http://schemas.openxmlformats.org/spreadsheetml/2006/main" count="133" uniqueCount="76">
  <si>
    <t xml:space="preserve">අනු අංකය </t>
  </si>
  <si>
    <t>දිස්ත්‍රික්කය</t>
  </si>
  <si>
    <t>එක් පවුලකටගෙවීම් කරනු ලබන මුදල් (රු.)</t>
  </si>
  <si>
    <t xml:space="preserve">ක‍ොළඹ </t>
  </si>
  <si>
    <t>ගම්පහ</t>
  </si>
  <si>
    <t>කළුතර</t>
  </si>
  <si>
    <t>මාතර</t>
  </si>
  <si>
    <t>හම්බන්ත‍ොට</t>
  </si>
  <si>
    <t>රත්නපුර</t>
  </si>
  <si>
    <t>කෑගල්ල</t>
  </si>
  <si>
    <t>මහනුවර</t>
  </si>
  <si>
    <t>මාතල‍ේ</t>
  </si>
  <si>
    <t>නුවරඑළිය</t>
  </si>
  <si>
    <t>කුරුණෑගල</t>
  </si>
  <si>
    <t>පුත්තලම</t>
  </si>
  <si>
    <t>ගාල්ල</t>
  </si>
  <si>
    <t>බදුල්ල</t>
  </si>
  <si>
    <t>ම‍ොණරාගල</t>
  </si>
  <si>
    <t>අනුරාධපුරය</t>
  </si>
  <si>
    <t>ප‍ොළ‍ොන්නරුව</t>
  </si>
  <si>
    <t>අම්පාර</t>
  </si>
  <si>
    <t>මඩකලපුව</t>
  </si>
  <si>
    <t>මන්නාරම</t>
  </si>
  <si>
    <t>ත්‍රිකුණාමලය</t>
  </si>
  <si>
    <t>වවුනියාව</t>
  </si>
  <si>
    <t>යාපනය</t>
  </si>
  <si>
    <t>කිලින‍ොච්චිය</t>
  </si>
  <si>
    <t>මුලතිව්</t>
  </si>
  <si>
    <t>එකතුව</t>
  </si>
  <si>
    <t xml:space="preserve">ගෙවීම් කරන ලද පවුල් සංඛ්‍යාව </t>
  </si>
  <si>
    <t>සමෘද්ධි සංවර්ධන දෙපාර්තමේන්තුව</t>
  </si>
  <si>
    <t>ගෙවා ඇති මුදල 
(රු.)</t>
  </si>
  <si>
    <t>පවුල් වර්ගය</t>
  </si>
  <si>
    <t>ගෙවු මුදල
 (රු.මි.)</t>
  </si>
  <si>
    <t>සමෘද්ධි සහනාධාරලාභී පවුල්</t>
  </si>
  <si>
    <t xml:space="preserve">අඩු ආදායම්ලාභීන් ලෙස හදුනා ගෙන ඇති පවුල්  </t>
  </si>
  <si>
    <t xml:space="preserve"> සමෘද්ධි සංවර්ධන දෙපාර්තමේන්තුව</t>
  </si>
  <si>
    <t>අනු අංකය</t>
  </si>
  <si>
    <t>සමාජ ප්‍රතිලාභ දීමනාව ගෙවීම</t>
  </si>
  <si>
    <t>කොළඹ</t>
  </si>
  <si>
    <t>මාතලේ</t>
  </si>
  <si>
    <t>නුවර එළිය</t>
  </si>
  <si>
    <t>හම්බන්තොට</t>
  </si>
  <si>
    <t>කිළිනොච්චි</t>
  </si>
  <si>
    <t>වව්නියාව</t>
  </si>
  <si>
    <t>මොණරාගල</t>
  </si>
  <si>
    <t>සමෘද්ධි සහනාධාරලාභි පවුල් සදහා ගෙවීම්</t>
  </si>
  <si>
    <t xml:space="preserve">අඩු ආදායම්ලාභින් ලෙස හඳුනාගෙන ඇති පවුල් සදහා ගෙවීම් </t>
  </si>
  <si>
    <t>වැඩිහිටි දීමනාව ලබන පුද්ගලයින් සිටින  පවුල් සදහා ගෙවීම්</t>
  </si>
  <si>
    <t xml:space="preserve">ආබාධිත දීමනාව ලබන පුද්ගලයින් සිටින පවුල් සදහා ගෙවිම                    </t>
  </si>
  <si>
    <t xml:space="preserve">වකුගඩු රෝගී තත්ත්වය හේතුවෙන් දීමනාව ලබන පුද්ගලයින් සිටින පවුල් සදහා ගෙවිම </t>
  </si>
  <si>
    <t xml:space="preserve">සියවස් පුර්ණ වැඩිහිටි දීමනාව ලබන පුද්ගලයින් සිටින පවුල් සදහා ගෙවිම </t>
  </si>
  <si>
    <t xml:space="preserve">අභියාචනා  ඉදිරිපත් කළ පවුල්   
සදහා ගෙවිම                   </t>
  </si>
  <si>
    <t xml:space="preserve">ගෙවු පවුල් සංඛ්‍යාව </t>
  </si>
  <si>
    <t xml:space="preserve">   ගෙවු මුදල  
(රු.)                    </t>
  </si>
  <si>
    <t xml:space="preserve">    ගෙවු මුදල
 (රු.)            </t>
  </si>
  <si>
    <t xml:space="preserve">      ගෙවු මුදල 
(රු.)           </t>
  </si>
  <si>
    <t>ගෙවු පවුල් සංඛ්‍යාව</t>
  </si>
  <si>
    <t xml:space="preserve">        ගෙවු මුදල 
(රු.)  </t>
  </si>
  <si>
    <t xml:space="preserve">       ගෙවු මුදල 
(රු.) </t>
  </si>
  <si>
    <t xml:space="preserve">      ගෙවු මුළු මුදල (රු)            </t>
  </si>
  <si>
    <t xml:space="preserve">   ගෙවු මුළු      පවුල්      සංඛ්‍යාව   </t>
  </si>
  <si>
    <t>පොලොන්නරුව</t>
  </si>
  <si>
    <t>2021.05.20 දිනට</t>
  </si>
  <si>
    <t>සමාජ ප්‍රතිලාභ දීමනාව (රුපියල් 5,000/-) ගෙවීමේ ප්‍රගතිය - තුන්වන වටය</t>
  </si>
  <si>
    <t xml:space="preserve">ගෙවා ඇති පවුල් සංඛ්‍යාව  </t>
  </si>
  <si>
    <t>වැඩිහිටි දීමනා ලබන පවුල්</t>
  </si>
  <si>
    <t>ආබාධිත දීමනා ලබන පවුල්</t>
  </si>
  <si>
    <t xml:space="preserve">වකුගඩු දීමනා ලබන පවුල් </t>
  </si>
  <si>
    <t>සියවස් පූර්ණ වැඩිහිටි දීමනා ලබන පවුල්</t>
  </si>
  <si>
    <t xml:space="preserve">අභියාචනා ඉදිරිපත් කර සුදුසුකම් ලැබූ පවුල් </t>
  </si>
  <si>
    <t>සමාජ ප්‍රතිලාභ දීමනාව (රුපියල් 5,000/-) ගෙවීමේ ප්‍රගතිය ( 2021 අප්‍රේල් මාසය )</t>
  </si>
  <si>
    <t>කොවිඩ් - 19 ව්‍යසනකාරී තත්ත්වය නිසා බලපෑමට ලක් වූ පවුල් වලට රු. 5,000/- ක දීමනාව ගෙවිම ප්‍රගතිය- 
( 2021 අප්‍රේල් මාසය )</t>
  </si>
  <si>
    <t>අඩුආදායම්ලාභීන් ලෙස හඳුනාගෙන ඇති පවුල් සංඛ්‍යාව</t>
  </si>
  <si>
    <t>ඇමුණුම් අංක :- 01</t>
  </si>
  <si>
    <t>දිස්ත්‍රික් මට්ටමින් හඳුනාගෙන ඇති අඩු ආදායම්ලාභී පවුල් සංඛ්‍යාව</t>
  </si>
</sst>
</file>

<file path=xl/styles.xml><?xml version="1.0" encoding="utf-8"?>
<styleSheet xmlns="http://schemas.openxmlformats.org/spreadsheetml/2006/main">
  <numFmts count="10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Iskoola Pot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Iskoola Pota"/>
      <family val="2"/>
    </font>
    <font>
      <sz val="8"/>
      <color indexed="8"/>
      <name val="Times New Roman"/>
      <family val="1"/>
    </font>
    <font>
      <b/>
      <sz val="8"/>
      <color indexed="8"/>
      <name val="Iskoola Pota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Iskoola Pot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Iskoola Pot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Iskoola Pota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Iskoola Pot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Iskoola Pota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Iskoola Pota"/>
      <family val="2"/>
    </font>
    <font>
      <b/>
      <sz val="10"/>
      <color theme="1"/>
      <name val="Calibri"/>
      <family val="2"/>
    </font>
    <font>
      <b/>
      <sz val="12"/>
      <color theme="1"/>
      <name val="Iskoola Pot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0" fontId="6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164" fontId="57" fillId="13" borderId="10" xfId="0" applyNumberFormat="1" applyFont="1" applyFill="1" applyBorder="1" applyAlignment="1">
      <alignment vertical="center"/>
    </xf>
    <xf numFmtId="43" fontId="57" fillId="13" borderId="10" xfId="42" applyFont="1" applyFill="1" applyBorder="1" applyAlignment="1">
      <alignment vertical="center"/>
    </xf>
    <xf numFmtId="0" fontId="55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33" borderId="11" xfId="0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59" fillId="0" borderId="0" xfId="0" applyFont="1" applyAlignment="1">
      <alignment vertical="center"/>
    </xf>
    <xf numFmtId="0" fontId="65" fillId="33" borderId="12" xfId="0" applyFont="1" applyFill="1" applyBorder="1" applyAlignment="1">
      <alignment horizontal="center"/>
    </xf>
    <xf numFmtId="0" fontId="62" fillId="33" borderId="12" xfId="0" applyFont="1" applyFill="1" applyBorder="1" applyAlignment="1">
      <alignment vertical="center" wrapText="1"/>
    </xf>
    <xf numFmtId="165" fontId="66" fillId="33" borderId="12" xfId="0" applyNumberFormat="1" applyFont="1" applyFill="1" applyBorder="1" applyAlignment="1">
      <alignment/>
    </xf>
    <xf numFmtId="43" fontId="66" fillId="33" borderId="12" xfId="42" applyFont="1" applyFill="1" applyBorder="1" applyAlignment="1">
      <alignment/>
    </xf>
    <xf numFmtId="165" fontId="66" fillId="33" borderId="12" xfId="0" applyNumberFormat="1" applyFont="1" applyFill="1" applyBorder="1" applyAlignment="1">
      <alignment vertical="center"/>
    </xf>
    <xf numFmtId="43" fontId="66" fillId="33" borderId="12" xfId="42" applyFont="1" applyFill="1" applyBorder="1" applyAlignment="1">
      <alignment vertical="center" wrapText="1"/>
    </xf>
    <xf numFmtId="43" fontId="66" fillId="33" borderId="12" xfId="42" applyFont="1" applyFill="1" applyBorder="1" applyAlignment="1">
      <alignment vertical="center"/>
    </xf>
    <xf numFmtId="164" fontId="66" fillId="33" borderId="12" xfId="42" applyNumberFormat="1" applyFont="1" applyFill="1" applyBorder="1" applyAlignment="1">
      <alignment vertical="center"/>
    </xf>
    <xf numFmtId="43" fontId="66" fillId="33" borderId="13" xfId="42" applyFont="1" applyFill="1" applyBorder="1" applyAlignment="1">
      <alignment/>
    </xf>
    <xf numFmtId="164" fontId="65" fillId="33" borderId="10" xfId="0" applyNumberFormat="1" applyFont="1" applyFill="1" applyBorder="1" applyAlignment="1">
      <alignment/>
    </xf>
    <xf numFmtId="43" fontId="65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5" fillId="33" borderId="11" xfId="0" applyFont="1" applyFill="1" applyBorder="1" applyAlignment="1">
      <alignment horizontal="center"/>
    </xf>
    <xf numFmtId="165" fontId="66" fillId="33" borderId="11" xfId="0" applyNumberFormat="1" applyFont="1" applyFill="1" applyBorder="1" applyAlignment="1">
      <alignment/>
    </xf>
    <xf numFmtId="43" fontId="66" fillId="33" borderId="11" xfId="42" applyFont="1" applyFill="1" applyBorder="1" applyAlignment="1">
      <alignment/>
    </xf>
    <xf numFmtId="165" fontId="66" fillId="33" borderId="11" xfId="0" applyNumberFormat="1" applyFont="1" applyFill="1" applyBorder="1" applyAlignment="1">
      <alignment vertical="center"/>
    </xf>
    <xf numFmtId="43" fontId="66" fillId="33" borderId="11" xfId="42" applyFont="1" applyFill="1" applyBorder="1" applyAlignment="1">
      <alignment vertical="center"/>
    </xf>
    <xf numFmtId="165" fontId="66" fillId="33" borderId="11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vertical="top" wrapText="1"/>
    </xf>
    <xf numFmtId="165" fontId="67" fillId="13" borderId="15" xfId="0" applyNumberFormat="1" applyFont="1" applyFill="1" applyBorder="1" applyAlignment="1">
      <alignment/>
    </xf>
    <xf numFmtId="43" fontId="67" fillId="13" borderId="15" xfId="42" applyFont="1" applyFill="1" applyBorder="1" applyAlignment="1">
      <alignment/>
    </xf>
    <xf numFmtId="165" fontId="16" fillId="13" borderId="15" xfId="0" applyNumberFormat="1" applyFont="1" applyFill="1" applyBorder="1" applyAlignment="1">
      <alignment/>
    </xf>
    <xf numFmtId="43" fontId="67" fillId="13" borderId="15" xfId="42" applyFont="1" applyFill="1" applyBorder="1" applyAlignment="1">
      <alignment vertical="center" wrapText="1"/>
    </xf>
    <xf numFmtId="43" fontId="67" fillId="13" borderId="15" xfId="42" applyFont="1" applyFill="1" applyBorder="1" applyAlignment="1">
      <alignment vertical="center"/>
    </xf>
    <xf numFmtId="43" fontId="67" fillId="13" borderId="16" xfId="42" applyFont="1" applyFill="1" applyBorder="1" applyAlignment="1">
      <alignment/>
    </xf>
    <xf numFmtId="164" fontId="67" fillId="13" borderId="16" xfId="42" applyNumberFormat="1" applyFont="1" applyFill="1" applyBorder="1" applyAlignment="1">
      <alignment/>
    </xf>
    <xf numFmtId="0" fontId="0" fillId="13" borderId="0" xfId="0" applyFill="1" applyAlignment="1">
      <alignment/>
    </xf>
    <xf numFmtId="0" fontId="60" fillId="0" borderId="10" xfId="0" applyFont="1" applyBorder="1" applyAlignment="1">
      <alignment horizontal="center" vertical="center"/>
    </xf>
    <xf numFmtId="43" fontId="60" fillId="0" borderId="10" xfId="42" applyFont="1" applyBorder="1" applyAlignment="1">
      <alignment vertical="center"/>
    </xf>
    <xf numFmtId="0" fontId="60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9" borderId="10" xfId="0" applyFont="1" applyFill="1" applyBorder="1" applyAlignment="1">
      <alignment vertical="center"/>
    </xf>
    <xf numFmtId="43" fontId="68" fillId="0" borderId="10" xfId="42" applyFont="1" applyBorder="1" applyAlignment="1">
      <alignment/>
    </xf>
    <xf numFmtId="43" fontId="68" fillId="0" borderId="10" xfId="0" applyNumberFormat="1" applyFont="1" applyBorder="1" applyAlignment="1">
      <alignment/>
    </xf>
    <xf numFmtId="164" fontId="69" fillId="9" borderId="10" xfId="42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164" fontId="68" fillId="33" borderId="10" xfId="42" applyNumberFormat="1" applyFont="1" applyFill="1" applyBorder="1" applyAlignment="1">
      <alignment/>
    </xf>
    <xf numFmtId="43" fontId="69" fillId="9" borderId="10" xfId="42" applyFont="1" applyFill="1" applyBorder="1" applyAlignment="1">
      <alignment vertical="center"/>
    </xf>
    <xf numFmtId="0" fontId="70" fillId="33" borderId="17" xfId="0" applyFont="1" applyFill="1" applyBorder="1" applyAlignment="1">
      <alignment horizontal="center" vertical="center" wrapText="1"/>
    </xf>
    <xf numFmtId="43" fontId="60" fillId="0" borderId="14" xfId="42" applyFont="1" applyBorder="1" applyAlignment="1">
      <alignment vertical="center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164" fontId="60" fillId="0" borderId="10" xfId="42" applyNumberFormat="1" applyFont="1" applyBorder="1" applyAlignment="1">
      <alignment vertical="center"/>
    </xf>
    <xf numFmtId="0" fontId="60" fillId="0" borderId="18" xfId="0" applyFont="1" applyBorder="1" applyAlignment="1">
      <alignment horizontal="center" vertical="center"/>
    </xf>
    <xf numFmtId="43" fontId="60" fillId="0" borderId="10" xfId="42" applyFont="1" applyBorder="1" applyAlignment="1">
      <alignment horizontal="center" vertical="center" wrapText="1"/>
    </xf>
    <xf numFmtId="43" fontId="60" fillId="0" borderId="18" xfId="42" applyFont="1" applyBorder="1" applyAlignment="1">
      <alignment horizontal="center" vertical="center" wrapText="1"/>
    </xf>
    <xf numFmtId="164" fontId="60" fillId="0" borderId="10" xfId="42" applyNumberFormat="1" applyFont="1" applyBorder="1" applyAlignment="1">
      <alignment horizontal="center" vertical="center" wrapText="1"/>
    </xf>
    <xf numFmtId="164" fontId="60" fillId="0" borderId="18" xfId="42" applyNumberFormat="1" applyFont="1" applyBorder="1" applyAlignment="1">
      <alignment horizontal="center" vertical="center" wrapText="1"/>
    </xf>
    <xf numFmtId="164" fontId="60" fillId="0" borderId="14" xfId="42" applyNumberFormat="1" applyFont="1" applyBorder="1" applyAlignment="1">
      <alignment vertical="center"/>
    </xf>
    <xf numFmtId="0" fontId="65" fillId="33" borderId="11" xfId="0" applyFont="1" applyFill="1" applyBorder="1" applyAlignment="1">
      <alignment horizontal="center" vertical="top"/>
    </xf>
    <xf numFmtId="165" fontId="66" fillId="33" borderId="11" xfId="0" applyNumberFormat="1" applyFont="1" applyFill="1" applyBorder="1" applyAlignment="1">
      <alignment vertical="top"/>
    </xf>
    <xf numFmtId="43" fontId="66" fillId="33" borderId="12" xfId="42" applyFont="1" applyFill="1" applyBorder="1" applyAlignment="1">
      <alignment vertical="top"/>
    </xf>
    <xf numFmtId="43" fontId="66" fillId="33" borderId="11" xfId="42" applyFont="1" applyFill="1" applyBorder="1" applyAlignment="1">
      <alignment vertical="top"/>
    </xf>
    <xf numFmtId="43" fontId="66" fillId="33" borderId="12" xfId="42" applyFont="1" applyFill="1" applyBorder="1" applyAlignment="1">
      <alignment vertical="top" wrapText="1"/>
    </xf>
    <xf numFmtId="164" fontId="66" fillId="33" borderId="12" xfId="42" applyNumberFormat="1" applyFont="1" applyFill="1" applyBorder="1" applyAlignment="1">
      <alignment vertical="top"/>
    </xf>
    <xf numFmtId="0" fontId="0" fillId="33" borderId="0" xfId="0" applyFill="1" applyAlignment="1">
      <alignment vertical="top"/>
    </xf>
    <xf numFmtId="164" fontId="66" fillId="33" borderId="11" xfId="42" applyNumberFormat="1" applyFont="1" applyFill="1" applyBorder="1" applyAlignment="1">
      <alignment vertical="center"/>
    </xf>
    <xf numFmtId="0" fontId="65" fillId="33" borderId="19" xfId="0" applyFont="1" applyFill="1" applyBorder="1" applyAlignment="1">
      <alignment horizontal="center"/>
    </xf>
    <xf numFmtId="0" fontId="62" fillId="33" borderId="19" xfId="0" applyFont="1" applyFill="1" applyBorder="1" applyAlignment="1">
      <alignment vertical="center" wrapText="1"/>
    </xf>
    <xf numFmtId="165" fontId="66" fillId="33" borderId="19" xfId="0" applyNumberFormat="1" applyFont="1" applyFill="1" applyBorder="1" applyAlignment="1">
      <alignment/>
    </xf>
    <xf numFmtId="165" fontId="66" fillId="33" borderId="19" xfId="0" applyNumberFormat="1" applyFont="1" applyFill="1" applyBorder="1" applyAlignment="1">
      <alignment vertical="center"/>
    </xf>
    <xf numFmtId="165" fontId="66" fillId="33" borderId="20" xfId="0" applyNumberFormat="1" applyFont="1" applyFill="1" applyBorder="1" applyAlignment="1">
      <alignment vertical="center"/>
    </xf>
    <xf numFmtId="164" fontId="66" fillId="33" borderId="20" xfId="42" applyNumberFormat="1" applyFont="1" applyFill="1" applyBorder="1" applyAlignment="1">
      <alignment vertical="center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64" fontId="67" fillId="13" borderId="15" xfId="42" applyNumberFormat="1" applyFont="1" applyFill="1" applyBorder="1" applyAlignment="1">
      <alignment vertical="center"/>
    </xf>
    <xf numFmtId="0" fontId="60" fillId="0" borderId="18" xfId="0" applyFont="1" applyBorder="1" applyAlignment="1">
      <alignment horizontal="left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72" fillId="0" borderId="15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/>
    </xf>
    <xf numFmtId="0" fontId="73" fillId="33" borderId="12" xfId="0" applyFont="1" applyFill="1" applyBorder="1" applyAlignment="1">
      <alignment vertical="center" wrapText="1"/>
    </xf>
    <xf numFmtId="165" fontId="74" fillId="33" borderId="12" xfId="0" applyNumberFormat="1" applyFont="1" applyFill="1" applyBorder="1" applyAlignment="1">
      <alignment/>
    </xf>
    <xf numFmtId="0" fontId="71" fillId="33" borderId="11" xfId="0" applyFont="1" applyFill="1" applyBorder="1" applyAlignment="1">
      <alignment horizontal="center"/>
    </xf>
    <xf numFmtId="0" fontId="73" fillId="33" borderId="11" xfId="0" applyFont="1" applyFill="1" applyBorder="1" applyAlignment="1">
      <alignment vertical="center" wrapText="1"/>
    </xf>
    <xf numFmtId="165" fontId="74" fillId="33" borderId="11" xfId="0" applyNumberFormat="1" applyFont="1" applyFill="1" applyBorder="1" applyAlignment="1">
      <alignment/>
    </xf>
    <xf numFmtId="0" fontId="71" fillId="33" borderId="11" xfId="0" applyFont="1" applyFill="1" applyBorder="1" applyAlignment="1">
      <alignment horizontal="center" vertical="top"/>
    </xf>
    <xf numFmtId="0" fontId="73" fillId="33" borderId="11" xfId="0" applyFont="1" applyFill="1" applyBorder="1" applyAlignment="1">
      <alignment vertical="top" wrapText="1"/>
    </xf>
    <xf numFmtId="165" fontId="74" fillId="33" borderId="11" xfId="0" applyNumberFormat="1" applyFont="1" applyFill="1" applyBorder="1" applyAlignment="1">
      <alignment vertical="top"/>
    </xf>
    <xf numFmtId="0" fontId="71" fillId="33" borderId="19" xfId="0" applyFont="1" applyFill="1" applyBorder="1" applyAlignment="1">
      <alignment horizontal="center"/>
    </xf>
    <xf numFmtId="0" fontId="73" fillId="33" borderId="19" xfId="0" applyFont="1" applyFill="1" applyBorder="1" applyAlignment="1">
      <alignment vertical="center" wrapText="1"/>
    </xf>
    <xf numFmtId="165" fontId="74" fillId="33" borderId="19" xfId="0" applyNumberFormat="1" applyFont="1" applyFill="1" applyBorder="1" applyAlignment="1">
      <alignment/>
    </xf>
    <xf numFmtId="0" fontId="71" fillId="0" borderId="23" xfId="0" applyFont="1" applyBorder="1" applyAlignment="1">
      <alignment/>
    </xf>
    <xf numFmtId="0" fontId="72" fillId="0" borderId="24" xfId="0" applyFont="1" applyBorder="1" applyAlignment="1">
      <alignment/>
    </xf>
    <xf numFmtId="165" fontId="75" fillId="0" borderId="25" xfId="0" applyNumberFormat="1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1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76" fillId="13" borderId="15" xfId="0" applyFont="1" applyFill="1" applyBorder="1" applyAlignment="1">
      <alignment horizontal="center" vertical="top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14" fontId="77" fillId="0" borderId="28" xfId="0" applyNumberFormat="1" applyFont="1" applyBorder="1" applyAlignment="1">
      <alignment horizontal="left" vertical="center"/>
    </xf>
    <xf numFmtId="14" fontId="77" fillId="0" borderId="0" xfId="0" applyNumberFormat="1" applyFont="1" applyBorder="1" applyAlignment="1">
      <alignment horizontal="left" vertical="center"/>
    </xf>
    <xf numFmtId="0" fontId="70" fillId="0" borderId="2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0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7.28125" style="0" customWidth="1"/>
    <col min="2" max="2" width="8.140625" style="0" customWidth="1"/>
    <col min="3" max="3" width="16.7109375" style="0" customWidth="1"/>
    <col min="4" max="4" width="25.28125" style="0" customWidth="1"/>
    <col min="5" max="5" width="0.2890625" style="0" hidden="1" customWidth="1"/>
    <col min="6" max="6" width="25.421875" style="0" customWidth="1"/>
    <col min="8" max="8" width="14.421875" style="0" customWidth="1"/>
    <col min="10" max="10" width="14.7109375" style="0" customWidth="1"/>
  </cols>
  <sheetData>
    <row r="1" spans="1:6" s="51" customFormat="1" ht="22.5" customHeight="1">
      <c r="A1" s="116" t="s">
        <v>30</v>
      </c>
      <c r="B1" s="116"/>
      <c r="C1" s="116"/>
      <c r="D1" s="116"/>
      <c r="E1" s="116"/>
      <c r="F1" s="116"/>
    </row>
    <row r="2" spans="1:6" s="7" customFormat="1" ht="24.75" customHeight="1">
      <c r="A2" s="116" t="s">
        <v>64</v>
      </c>
      <c r="B2" s="116"/>
      <c r="C2" s="116"/>
      <c r="D2" s="116"/>
      <c r="E2" s="116"/>
      <c r="F2" s="116"/>
    </row>
    <row r="3" spans="1:6" s="7" customFormat="1" ht="24" customHeight="1">
      <c r="A3" s="117" t="s">
        <v>63</v>
      </c>
      <c r="B3" s="117"/>
      <c r="C3" s="117"/>
      <c r="D3" s="117"/>
      <c r="E3" s="117"/>
      <c r="F3" s="117"/>
    </row>
    <row r="4" s="3" customFormat="1" ht="15" customHeight="1"/>
    <row r="5" spans="2:6" s="1" customFormat="1" ht="45" customHeight="1">
      <c r="B5" s="52" t="s">
        <v>0</v>
      </c>
      <c r="C5" s="52" t="s">
        <v>1</v>
      </c>
      <c r="D5" s="59" t="s">
        <v>29</v>
      </c>
      <c r="E5" s="52" t="s">
        <v>2</v>
      </c>
      <c r="F5" s="52" t="s">
        <v>31</v>
      </c>
    </row>
    <row r="6" spans="2:6" ht="15.75">
      <c r="B6" s="53">
        <v>1</v>
      </c>
      <c r="C6" s="54" t="s">
        <v>3</v>
      </c>
      <c r="D6" s="60">
        <v>100138</v>
      </c>
      <c r="E6" s="56">
        <v>5000</v>
      </c>
      <c r="F6" s="57">
        <f>D6*5000</f>
        <v>500690000</v>
      </c>
    </row>
    <row r="7" spans="2:6" ht="15.75">
      <c r="B7" s="53">
        <v>2</v>
      </c>
      <c r="C7" s="54" t="s">
        <v>4</v>
      </c>
      <c r="D7" s="60">
        <v>220184</v>
      </c>
      <c r="E7" s="56">
        <v>5000</v>
      </c>
      <c r="F7" s="57">
        <f aca="true" t="shared" si="0" ref="F7:F30">D7*5000</f>
        <v>1100920000</v>
      </c>
    </row>
    <row r="8" spans="2:6" ht="15.75">
      <c r="B8" s="53">
        <v>3</v>
      </c>
      <c r="C8" s="54" t="s">
        <v>5</v>
      </c>
      <c r="D8" s="60">
        <v>111841</v>
      </c>
      <c r="E8" s="56">
        <v>5000</v>
      </c>
      <c r="F8" s="57">
        <f t="shared" si="0"/>
        <v>559205000</v>
      </c>
    </row>
    <row r="9" spans="2:6" ht="15.75">
      <c r="B9" s="53">
        <v>4</v>
      </c>
      <c r="C9" s="54" t="s">
        <v>15</v>
      </c>
      <c r="D9" s="60">
        <v>153910</v>
      </c>
      <c r="E9" s="56">
        <v>5000</v>
      </c>
      <c r="F9" s="57">
        <f t="shared" si="0"/>
        <v>769550000</v>
      </c>
    </row>
    <row r="10" spans="2:6" ht="15.75">
      <c r="B10" s="53">
        <v>5</v>
      </c>
      <c r="C10" s="54" t="s">
        <v>6</v>
      </c>
      <c r="D10" s="60">
        <v>108799</v>
      </c>
      <c r="E10" s="56">
        <v>5000</v>
      </c>
      <c r="F10" s="57">
        <f t="shared" si="0"/>
        <v>543995000</v>
      </c>
    </row>
    <row r="11" spans="2:6" ht="15.75">
      <c r="B11" s="53">
        <v>6</v>
      </c>
      <c r="C11" s="54" t="s">
        <v>7</v>
      </c>
      <c r="D11" s="60">
        <v>99210</v>
      </c>
      <c r="E11" s="56">
        <v>5000</v>
      </c>
      <c r="F11" s="57">
        <f t="shared" si="0"/>
        <v>496050000</v>
      </c>
    </row>
    <row r="12" spans="2:6" ht="15.75">
      <c r="B12" s="53">
        <v>7</v>
      </c>
      <c r="C12" s="54" t="s">
        <v>8</v>
      </c>
      <c r="D12" s="60">
        <v>186902</v>
      </c>
      <c r="E12" s="56">
        <v>5000</v>
      </c>
      <c r="F12" s="57">
        <f t="shared" si="0"/>
        <v>934510000</v>
      </c>
    </row>
    <row r="13" spans="2:6" ht="15.75">
      <c r="B13" s="53">
        <v>8</v>
      </c>
      <c r="C13" s="54" t="s">
        <v>9</v>
      </c>
      <c r="D13" s="60">
        <v>99673</v>
      </c>
      <c r="E13" s="56">
        <v>5000</v>
      </c>
      <c r="F13" s="57">
        <f t="shared" si="0"/>
        <v>498365000</v>
      </c>
    </row>
    <row r="14" spans="2:6" ht="15.75">
      <c r="B14" s="53">
        <v>9</v>
      </c>
      <c r="C14" s="54" t="s">
        <v>10</v>
      </c>
      <c r="D14" s="60">
        <v>148618</v>
      </c>
      <c r="E14" s="56">
        <v>5000</v>
      </c>
      <c r="F14" s="57">
        <f t="shared" si="0"/>
        <v>743090000</v>
      </c>
    </row>
    <row r="15" spans="2:6" ht="15.75">
      <c r="B15" s="53">
        <v>10</v>
      </c>
      <c r="C15" s="54" t="s">
        <v>11</v>
      </c>
      <c r="D15" s="60">
        <v>79484</v>
      </c>
      <c r="E15" s="56">
        <v>5000</v>
      </c>
      <c r="F15" s="57">
        <f t="shared" si="0"/>
        <v>397420000</v>
      </c>
    </row>
    <row r="16" spans="2:6" ht="15.75">
      <c r="B16" s="53">
        <v>11</v>
      </c>
      <c r="C16" s="54" t="s">
        <v>12</v>
      </c>
      <c r="D16" s="60">
        <v>103402</v>
      </c>
      <c r="E16" s="56">
        <v>5000</v>
      </c>
      <c r="F16" s="57">
        <f t="shared" si="0"/>
        <v>517010000</v>
      </c>
    </row>
    <row r="17" spans="2:6" ht="15.75">
      <c r="B17" s="53">
        <v>12</v>
      </c>
      <c r="C17" s="54" t="s">
        <v>13</v>
      </c>
      <c r="D17" s="60">
        <v>277753</v>
      </c>
      <c r="E17" s="56">
        <v>5000</v>
      </c>
      <c r="F17" s="57">
        <f t="shared" si="0"/>
        <v>1388765000</v>
      </c>
    </row>
    <row r="18" spans="2:6" ht="15.75">
      <c r="B18" s="53">
        <v>13</v>
      </c>
      <c r="C18" s="54" t="s">
        <v>14</v>
      </c>
      <c r="D18" s="60">
        <v>113312</v>
      </c>
      <c r="E18" s="56">
        <v>5000</v>
      </c>
      <c r="F18" s="57">
        <f t="shared" si="0"/>
        <v>566560000</v>
      </c>
    </row>
    <row r="19" spans="2:6" ht="15.75">
      <c r="B19" s="53">
        <v>14</v>
      </c>
      <c r="C19" s="54" t="s">
        <v>16</v>
      </c>
      <c r="D19" s="60">
        <v>124752</v>
      </c>
      <c r="E19" s="56">
        <v>5000</v>
      </c>
      <c r="F19" s="57">
        <f t="shared" si="0"/>
        <v>623760000</v>
      </c>
    </row>
    <row r="20" spans="2:6" ht="15.75">
      <c r="B20" s="53">
        <v>15</v>
      </c>
      <c r="C20" s="54" t="s">
        <v>17</v>
      </c>
      <c r="D20" s="60">
        <v>94267</v>
      </c>
      <c r="E20" s="56">
        <v>5000</v>
      </c>
      <c r="F20" s="57">
        <f t="shared" si="0"/>
        <v>471335000</v>
      </c>
    </row>
    <row r="21" spans="2:6" ht="15.75">
      <c r="B21" s="53">
        <v>16</v>
      </c>
      <c r="C21" s="54" t="s">
        <v>18</v>
      </c>
      <c r="D21" s="60">
        <v>133948</v>
      </c>
      <c r="E21" s="56">
        <v>5000</v>
      </c>
      <c r="F21" s="57">
        <f t="shared" si="0"/>
        <v>669740000</v>
      </c>
    </row>
    <row r="22" spans="2:6" ht="15.75">
      <c r="B22" s="53">
        <v>17</v>
      </c>
      <c r="C22" s="54" t="s">
        <v>19</v>
      </c>
      <c r="D22" s="60">
        <v>57201</v>
      </c>
      <c r="E22" s="56">
        <v>5000</v>
      </c>
      <c r="F22" s="57">
        <f t="shared" si="0"/>
        <v>286005000</v>
      </c>
    </row>
    <row r="23" spans="2:6" ht="15.75">
      <c r="B23" s="53">
        <v>18</v>
      </c>
      <c r="C23" s="54" t="s">
        <v>20</v>
      </c>
      <c r="D23" s="60">
        <v>123589</v>
      </c>
      <c r="E23" s="56">
        <v>5000</v>
      </c>
      <c r="F23" s="57">
        <f t="shared" si="0"/>
        <v>617945000</v>
      </c>
    </row>
    <row r="24" spans="2:6" ht="15.75">
      <c r="B24" s="53">
        <v>19</v>
      </c>
      <c r="C24" s="54" t="s">
        <v>21</v>
      </c>
      <c r="D24" s="60">
        <v>146501</v>
      </c>
      <c r="E24" s="56">
        <v>5000</v>
      </c>
      <c r="F24" s="57">
        <f t="shared" si="0"/>
        <v>732505000</v>
      </c>
    </row>
    <row r="25" spans="2:6" ht="15.75">
      <c r="B25" s="53">
        <v>20</v>
      </c>
      <c r="C25" s="54" t="s">
        <v>22</v>
      </c>
      <c r="D25" s="60">
        <v>30525</v>
      </c>
      <c r="E25" s="56">
        <v>5000</v>
      </c>
      <c r="F25" s="57">
        <f t="shared" si="0"/>
        <v>152625000</v>
      </c>
    </row>
    <row r="26" spans="2:6" ht="15.75">
      <c r="B26" s="53">
        <v>21</v>
      </c>
      <c r="C26" s="54" t="s">
        <v>23</v>
      </c>
      <c r="D26" s="60">
        <v>83579</v>
      </c>
      <c r="E26" s="56">
        <v>5000</v>
      </c>
      <c r="F26" s="57">
        <f t="shared" si="0"/>
        <v>417895000</v>
      </c>
    </row>
    <row r="27" spans="2:6" ht="15.75">
      <c r="B27" s="53">
        <v>22</v>
      </c>
      <c r="C27" s="54" t="s">
        <v>24</v>
      </c>
      <c r="D27" s="60">
        <v>37559</v>
      </c>
      <c r="E27" s="56">
        <v>5000</v>
      </c>
      <c r="F27" s="57">
        <f t="shared" si="0"/>
        <v>187795000</v>
      </c>
    </row>
    <row r="28" spans="2:6" ht="15.75">
      <c r="B28" s="53">
        <v>23</v>
      </c>
      <c r="C28" s="54" t="s">
        <v>25</v>
      </c>
      <c r="D28" s="60">
        <v>116197</v>
      </c>
      <c r="E28" s="56">
        <v>5000</v>
      </c>
      <c r="F28" s="57">
        <f t="shared" si="0"/>
        <v>580985000</v>
      </c>
    </row>
    <row r="29" spans="2:6" ht="15.75">
      <c r="B29" s="53">
        <v>24</v>
      </c>
      <c r="C29" s="54" t="s">
        <v>26</v>
      </c>
      <c r="D29" s="60">
        <v>33118</v>
      </c>
      <c r="E29" s="56">
        <v>5000</v>
      </c>
      <c r="F29" s="57">
        <f t="shared" si="0"/>
        <v>165590000</v>
      </c>
    </row>
    <row r="30" spans="2:6" ht="15.75">
      <c r="B30" s="53">
        <v>25</v>
      </c>
      <c r="C30" s="54" t="s">
        <v>27</v>
      </c>
      <c r="D30" s="60">
        <v>33400</v>
      </c>
      <c r="E30" s="56">
        <v>5000</v>
      </c>
      <c r="F30" s="57">
        <f t="shared" si="0"/>
        <v>167000000</v>
      </c>
    </row>
    <row r="31" spans="2:8" s="4" customFormat="1" ht="23.25" customHeight="1">
      <c r="B31" s="55"/>
      <c r="C31" s="55" t="s">
        <v>28</v>
      </c>
      <c r="D31" s="58">
        <f>SUM(D6:D30)</f>
        <v>2817862</v>
      </c>
      <c r="E31" s="58">
        <f>SUM(E6:E30)</f>
        <v>125000</v>
      </c>
      <c r="F31" s="61">
        <f>SUM(F6:F30)</f>
        <v>14089310000</v>
      </c>
      <c r="H31" s="5"/>
    </row>
    <row r="33" ht="15">
      <c r="F33" s="1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I9" sqref="I9"/>
    </sheetView>
  </sheetViews>
  <sheetFormatPr defaultColWidth="9.140625" defaultRowHeight="15"/>
  <cols>
    <col min="1" max="1" width="4.57421875" style="0" customWidth="1"/>
    <col min="2" max="2" width="45.8515625" style="0" customWidth="1"/>
    <col min="3" max="3" width="33.57421875" style="0" customWidth="1"/>
    <col min="4" max="4" width="30.7109375" style="0" customWidth="1"/>
  </cols>
  <sheetData>
    <row r="1" spans="1:4" s="6" customFormat="1" ht="18.75">
      <c r="A1" s="119" t="s">
        <v>30</v>
      </c>
      <c r="B1" s="119"/>
      <c r="C1" s="119"/>
      <c r="D1" s="119"/>
    </row>
    <row r="2" s="6" customFormat="1" ht="18.75"/>
    <row r="3" spans="1:4" s="21" customFormat="1" ht="44.25" customHeight="1">
      <c r="A3" s="120" t="s">
        <v>72</v>
      </c>
      <c r="B3" s="120"/>
      <c r="C3" s="120"/>
      <c r="D3" s="120"/>
    </row>
    <row r="4" ht="18" customHeight="1"/>
    <row r="5" spans="1:4" s="7" customFormat="1" ht="57.75" customHeight="1">
      <c r="A5" s="121" t="s">
        <v>32</v>
      </c>
      <c r="B5" s="121"/>
      <c r="C5" s="2" t="s">
        <v>65</v>
      </c>
      <c r="D5" s="2" t="s">
        <v>33</v>
      </c>
    </row>
    <row r="6" spans="1:4" s="8" customFormat="1" ht="31.5" customHeight="1">
      <c r="A6" s="49">
        <v>1</v>
      </c>
      <c r="B6" s="69" t="s">
        <v>34</v>
      </c>
      <c r="C6" s="70">
        <f>Summary!C33</f>
        <v>1737120</v>
      </c>
      <c r="D6" s="50">
        <v>8685.6</v>
      </c>
    </row>
    <row r="7" spans="1:4" s="7" customFormat="1" ht="40.5" customHeight="1">
      <c r="A7" s="49">
        <v>2</v>
      </c>
      <c r="B7" s="69" t="s">
        <v>35</v>
      </c>
      <c r="C7" s="74">
        <v>726890</v>
      </c>
      <c r="D7" s="72">
        <v>3634.45</v>
      </c>
    </row>
    <row r="8" spans="1:4" s="7" customFormat="1" ht="30.75" customHeight="1">
      <c r="A8" s="71">
        <v>3</v>
      </c>
      <c r="B8" s="95" t="s">
        <v>66</v>
      </c>
      <c r="C8" s="75">
        <v>213593</v>
      </c>
      <c r="D8" s="73">
        <v>1067.96</v>
      </c>
    </row>
    <row r="9" spans="1:4" s="64" customFormat="1" ht="30" customHeight="1">
      <c r="A9" s="49">
        <v>4</v>
      </c>
      <c r="B9" s="66" t="s">
        <v>67</v>
      </c>
      <c r="C9" s="70">
        <v>22951</v>
      </c>
      <c r="D9" s="50">
        <v>114.76</v>
      </c>
    </row>
    <row r="10" spans="1:4" s="65" customFormat="1" ht="34.5" customHeight="1">
      <c r="A10" s="49">
        <v>5</v>
      </c>
      <c r="B10" s="66" t="s">
        <v>68</v>
      </c>
      <c r="C10" s="70">
        <v>16034</v>
      </c>
      <c r="D10" s="50">
        <v>80.17</v>
      </c>
    </row>
    <row r="11" spans="1:4" s="8" customFormat="1" ht="30" customHeight="1">
      <c r="A11" s="68">
        <v>6</v>
      </c>
      <c r="B11" s="67" t="s">
        <v>69</v>
      </c>
      <c r="C11" s="76">
        <v>616</v>
      </c>
      <c r="D11" s="63">
        <v>3.08</v>
      </c>
    </row>
    <row r="12" spans="1:4" ht="33" customHeight="1">
      <c r="A12" s="49">
        <v>7</v>
      </c>
      <c r="B12" s="66" t="s">
        <v>70</v>
      </c>
      <c r="C12" s="70">
        <v>100658</v>
      </c>
      <c r="D12" s="50">
        <v>503.29</v>
      </c>
    </row>
    <row r="13" spans="1:4" s="7" customFormat="1" ht="21" customHeight="1">
      <c r="A13" s="118" t="s">
        <v>28</v>
      </c>
      <c r="B13" s="118"/>
      <c r="C13" s="12">
        <f>SUM(C6:C12)</f>
        <v>2817862</v>
      </c>
      <c r="D13" s="13">
        <f>SUM(D6:D12)</f>
        <v>14089.31</v>
      </c>
    </row>
    <row r="14" s="8" customFormat="1" ht="18.75"/>
    <row r="15" ht="15">
      <c r="C15" s="9"/>
    </row>
    <row r="16" ht="15">
      <c r="C16" s="14"/>
    </row>
    <row r="17" ht="15">
      <c r="C17" s="10"/>
    </row>
    <row r="19" ht="15">
      <c r="C19" s="10"/>
    </row>
  </sheetData>
  <sheetProtection/>
  <mergeCells count="4">
    <mergeCell ref="A13:B13"/>
    <mergeCell ref="A1:D1"/>
    <mergeCell ref="A3:D3"/>
    <mergeCell ref="A5:B5"/>
  </mergeCells>
  <printOptions/>
  <pageMargins left="0.45" right="0.2" top="0.75" bottom="0.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7109375" style="0" customWidth="1"/>
    <col min="2" max="2" width="9.8515625" style="0" customWidth="1"/>
    <col min="3" max="3" width="9.00390625" style="0" customWidth="1"/>
    <col min="4" max="4" width="12.57421875" style="0" customWidth="1"/>
    <col min="5" max="5" width="9.140625" style="0" customWidth="1"/>
    <col min="6" max="6" width="12.7109375" style="0" customWidth="1"/>
    <col min="7" max="7" width="9.28125" style="0" customWidth="1"/>
    <col min="8" max="8" width="11.8515625" style="0" customWidth="1"/>
    <col min="9" max="9" width="7.57421875" style="0" customWidth="1"/>
    <col min="10" max="10" width="11.57421875" style="0" customWidth="1"/>
    <col min="11" max="11" width="8.28125" style="0" customWidth="1"/>
    <col min="12" max="12" width="10.7109375" style="0" customWidth="1"/>
    <col min="13" max="13" width="8.57421875" style="0" customWidth="1"/>
    <col min="14" max="14" width="9.421875" style="0" customWidth="1"/>
    <col min="15" max="15" width="8.28125" style="0" customWidth="1"/>
    <col min="16" max="16" width="11.00390625" style="0" customWidth="1"/>
    <col min="17" max="17" width="7.57421875" style="0" customWidth="1"/>
    <col min="18" max="18" width="13.00390625" style="0" customWidth="1"/>
  </cols>
  <sheetData>
    <row r="1" spans="1:18" s="19" customFormat="1" ht="18" customHeight="1">
      <c r="A1" s="136" t="s">
        <v>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20" customFormat="1" ht="24.75" customHeight="1">
      <c r="A2" s="136" t="s">
        <v>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20" customFormat="1" ht="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6" s="4" customFormat="1" ht="12.75" customHeight="1" thickBot="1">
      <c r="A4" s="125"/>
      <c r="B4" s="125"/>
      <c r="C4" s="126"/>
      <c r="D4" s="126"/>
      <c r="E4" s="15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8" ht="17.25" customHeight="1">
      <c r="A5" s="127" t="s">
        <v>37</v>
      </c>
      <c r="B5" s="130" t="s">
        <v>1</v>
      </c>
      <c r="C5" s="135" t="s">
        <v>38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18" ht="43.5" customHeight="1" thickBot="1">
      <c r="A6" s="128"/>
      <c r="B6" s="128"/>
      <c r="C6" s="132" t="s">
        <v>46</v>
      </c>
      <c r="D6" s="132"/>
      <c r="E6" s="129" t="s">
        <v>47</v>
      </c>
      <c r="F6" s="129"/>
      <c r="G6" s="128" t="s">
        <v>48</v>
      </c>
      <c r="H6" s="128"/>
      <c r="I6" s="129" t="s">
        <v>49</v>
      </c>
      <c r="J6" s="129"/>
      <c r="K6" s="123" t="s">
        <v>50</v>
      </c>
      <c r="L6" s="124"/>
      <c r="M6" s="123" t="s">
        <v>51</v>
      </c>
      <c r="N6" s="124"/>
      <c r="O6" s="128" t="s">
        <v>52</v>
      </c>
      <c r="P6" s="138"/>
      <c r="Q6" s="133" t="s">
        <v>28</v>
      </c>
      <c r="R6" s="134"/>
    </row>
    <row r="7" spans="1:18" ht="45.75" thickBot="1">
      <c r="A7" s="129"/>
      <c r="B7" s="131"/>
      <c r="C7" s="62" t="s">
        <v>53</v>
      </c>
      <c r="D7" s="62" t="s">
        <v>54</v>
      </c>
      <c r="E7" s="91" t="s">
        <v>53</v>
      </c>
      <c r="F7" s="91" t="s">
        <v>55</v>
      </c>
      <c r="G7" s="91" t="s">
        <v>53</v>
      </c>
      <c r="H7" s="91" t="s">
        <v>56</v>
      </c>
      <c r="I7" s="91" t="s">
        <v>57</v>
      </c>
      <c r="J7" s="91" t="s">
        <v>58</v>
      </c>
      <c r="K7" s="91" t="s">
        <v>53</v>
      </c>
      <c r="L7" s="91" t="s">
        <v>59</v>
      </c>
      <c r="M7" s="91" t="s">
        <v>57</v>
      </c>
      <c r="N7" s="91" t="s">
        <v>58</v>
      </c>
      <c r="O7" s="91" t="s">
        <v>53</v>
      </c>
      <c r="P7" s="91" t="s">
        <v>58</v>
      </c>
      <c r="Q7" s="92" t="s">
        <v>61</v>
      </c>
      <c r="R7" s="93" t="s">
        <v>60</v>
      </c>
    </row>
    <row r="8" spans="1:18" s="33" customFormat="1" ht="15">
      <c r="A8" s="22">
        <v>1</v>
      </c>
      <c r="B8" s="23" t="s">
        <v>39</v>
      </c>
      <c r="C8" s="24">
        <v>52402</v>
      </c>
      <c r="D8" s="25">
        <f>C8*5000</f>
        <v>262010000</v>
      </c>
      <c r="E8" s="24">
        <v>27043</v>
      </c>
      <c r="F8" s="25">
        <f>E8*5000</f>
        <v>135215000</v>
      </c>
      <c r="G8" s="26">
        <v>12780</v>
      </c>
      <c r="H8" s="27">
        <f>G8*5000</f>
        <v>63900000</v>
      </c>
      <c r="I8" s="26">
        <v>1750</v>
      </c>
      <c r="J8" s="28">
        <f>I8*5000</f>
        <v>8750000</v>
      </c>
      <c r="K8" s="29">
        <v>417</v>
      </c>
      <c r="L8" s="28">
        <f>K8*5000</f>
        <v>2085000</v>
      </c>
      <c r="M8" s="29">
        <v>21</v>
      </c>
      <c r="N8" s="28">
        <f>M8*5000</f>
        <v>105000</v>
      </c>
      <c r="O8" s="24">
        <v>5725</v>
      </c>
      <c r="P8" s="30">
        <f>O8*5000</f>
        <v>28625000</v>
      </c>
      <c r="Q8" s="31">
        <f>C8+E8+G8+I8+K8+M8+O8</f>
        <v>100138</v>
      </c>
      <c r="R8" s="32">
        <f>D8+F8+H8+J8+L8+N8+P8</f>
        <v>500690000</v>
      </c>
    </row>
    <row r="9" spans="1:18" s="33" customFormat="1" ht="15">
      <c r="A9" s="34">
        <v>2</v>
      </c>
      <c r="B9" s="17" t="s">
        <v>4</v>
      </c>
      <c r="C9" s="35">
        <v>135829</v>
      </c>
      <c r="D9" s="25">
        <f>C9*5000</f>
        <v>679145000</v>
      </c>
      <c r="E9" s="35">
        <v>57350</v>
      </c>
      <c r="F9" s="36">
        <f>E9*5000</f>
        <v>286750000</v>
      </c>
      <c r="G9" s="37">
        <v>19437</v>
      </c>
      <c r="H9" s="27">
        <f>G9*5000</f>
        <v>97185000</v>
      </c>
      <c r="I9" s="37">
        <v>1498</v>
      </c>
      <c r="J9" s="38">
        <f>I9*5000</f>
        <v>7490000</v>
      </c>
      <c r="K9" s="29">
        <v>459</v>
      </c>
      <c r="L9" s="28">
        <f>K9*5000</f>
        <v>2295000</v>
      </c>
      <c r="M9" s="29">
        <v>36</v>
      </c>
      <c r="N9" s="28">
        <f>M9*5000</f>
        <v>180000</v>
      </c>
      <c r="O9" s="24">
        <v>5981</v>
      </c>
      <c r="P9" s="30">
        <f>O9*5000</f>
        <v>29905000</v>
      </c>
      <c r="Q9" s="31">
        <f aca="true" t="shared" si="0" ref="Q9:Q32">C9+E9+G9+I9+K9+M9+O9</f>
        <v>220590</v>
      </c>
      <c r="R9" s="32">
        <f aca="true" t="shared" si="1" ref="R9:R32">D9+F9+H9+J9+L9+N9+P9</f>
        <v>1102950000</v>
      </c>
    </row>
    <row r="10" spans="1:18" s="33" customFormat="1" ht="15">
      <c r="A10" s="34">
        <v>3</v>
      </c>
      <c r="B10" s="17" t="s">
        <v>5</v>
      </c>
      <c r="C10" s="35">
        <v>70134</v>
      </c>
      <c r="D10" s="25">
        <f>C10*5000</f>
        <v>350670000</v>
      </c>
      <c r="E10" s="35">
        <v>26634</v>
      </c>
      <c r="F10" s="36">
        <f aca="true" t="shared" si="2" ref="F10:F15">E10*5000</f>
        <v>133170000</v>
      </c>
      <c r="G10" s="37">
        <v>19882</v>
      </c>
      <c r="H10" s="27">
        <f aca="true" t="shared" si="3" ref="H10:H15">G10*5000</f>
        <v>99410000</v>
      </c>
      <c r="I10" s="37">
        <v>3276</v>
      </c>
      <c r="J10" s="38">
        <f aca="true" t="shared" si="4" ref="J10:J15">I10*5000</f>
        <v>16380000</v>
      </c>
      <c r="K10" s="29">
        <v>526</v>
      </c>
      <c r="L10" s="28">
        <f aca="true" t="shared" si="5" ref="L10:L15">K10*5000</f>
        <v>2630000</v>
      </c>
      <c r="M10" s="29">
        <v>29</v>
      </c>
      <c r="N10" s="28">
        <f aca="true" t="shared" si="6" ref="N10:N15">M10*5000</f>
        <v>145000</v>
      </c>
      <c r="O10" s="24">
        <v>7923</v>
      </c>
      <c r="P10" s="30">
        <f aca="true" t="shared" si="7" ref="P10:P15">O10*5000</f>
        <v>39615000</v>
      </c>
      <c r="Q10" s="31">
        <f t="shared" si="0"/>
        <v>128404</v>
      </c>
      <c r="R10" s="32">
        <f t="shared" si="1"/>
        <v>642020000</v>
      </c>
    </row>
    <row r="11" spans="1:18" s="33" customFormat="1" ht="15">
      <c r="A11" s="34">
        <v>4</v>
      </c>
      <c r="B11" s="17" t="s">
        <v>10</v>
      </c>
      <c r="C11" s="35">
        <v>97190</v>
      </c>
      <c r="D11" s="25">
        <f>C11*5000</f>
        <v>485950000</v>
      </c>
      <c r="E11" s="35">
        <v>31496</v>
      </c>
      <c r="F11" s="36">
        <f t="shared" si="2"/>
        <v>157480000</v>
      </c>
      <c r="G11" s="37">
        <v>8978</v>
      </c>
      <c r="H11" s="27">
        <f t="shared" si="3"/>
        <v>44890000</v>
      </c>
      <c r="I11" s="37">
        <v>695</v>
      </c>
      <c r="J11" s="38">
        <f t="shared" si="4"/>
        <v>3475000</v>
      </c>
      <c r="K11" s="29">
        <v>364</v>
      </c>
      <c r="L11" s="28">
        <f t="shared" si="5"/>
        <v>1820000</v>
      </c>
      <c r="M11" s="29">
        <v>151</v>
      </c>
      <c r="N11" s="28">
        <f t="shared" si="6"/>
        <v>755000</v>
      </c>
      <c r="O11" s="24">
        <v>2458</v>
      </c>
      <c r="P11" s="30">
        <f t="shared" si="7"/>
        <v>12290000</v>
      </c>
      <c r="Q11" s="31">
        <f t="shared" si="0"/>
        <v>141332</v>
      </c>
      <c r="R11" s="32">
        <f t="shared" si="1"/>
        <v>706660000</v>
      </c>
    </row>
    <row r="12" spans="1:18" s="33" customFormat="1" ht="15">
      <c r="A12" s="34">
        <v>5</v>
      </c>
      <c r="B12" s="17" t="s">
        <v>40</v>
      </c>
      <c r="C12" s="35">
        <v>51805</v>
      </c>
      <c r="D12" s="25">
        <f>C12*5000</f>
        <v>259025000</v>
      </c>
      <c r="E12" s="35">
        <v>18552</v>
      </c>
      <c r="F12" s="36">
        <f t="shared" si="2"/>
        <v>92760000</v>
      </c>
      <c r="G12" s="37">
        <v>5474</v>
      </c>
      <c r="H12" s="27">
        <f t="shared" si="3"/>
        <v>27370000</v>
      </c>
      <c r="I12" s="39">
        <v>719</v>
      </c>
      <c r="J12" s="38">
        <f t="shared" si="4"/>
        <v>3595000</v>
      </c>
      <c r="K12" s="29">
        <v>784</v>
      </c>
      <c r="L12" s="28">
        <f t="shared" si="5"/>
        <v>3920000</v>
      </c>
      <c r="M12" s="29">
        <v>9</v>
      </c>
      <c r="N12" s="28">
        <f t="shared" si="6"/>
        <v>45000</v>
      </c>
      <c r="O12" s="24">
        <v>2308</v>
      </c>
      <c r="P12" s="30">
        <f t="shared" si="7"/>
        <v>11540000</v>
      </c>
      <c r="Q12" s="31">
        <f t="shared" si="0"/>
        <v>79651</v>
      </c>
      <c r="R12" s="32">
        <f t="shared" si="1"/>
        <v>398255000</v>
      </c>
    </row>
    <row r="13" spans="1:18" s="33" customFormat="1" ht="15">
      <c r="A13" s="34">
        <v>6</v>
      </c>
      <c r="B13" s="17" t="s">
        <v>41</v>
      </c>
      <c r="C13" s="35">
        <v>52244</v>
      </c>
      <c r="D13" s="25">
        <f aca="true" t="shared" si="8" ref="D13:D32">C13*5000</f>
        <v>261220000</v>
      </c>
      <c r="E13" s="35">
        <v>37230</v>
      </c>
      <c r="F13" s="36">
        <f t="shared" si="2"/>
        <v>186150000</v>
      </c>
      <c r="G13" s="37">
        <v>10760</v>
      </c>
      <c r="H13" s="27">
        <f t="shared" si="3"/>
        <v>53800000</v>
      </c>
      <c r="I13" s="37">
        <v>436</v>
      </c>
      <c r="J13" s="38">
        <f t="shared" si="4"/>
        <v>2180000</v>
      </c>
      <c r="K13" s="29">
        <v>77</v>
      </c>
      <c r="L13" s="28">
        <f t="shared" si="5"/>
        <v>385000</v>
      </c>
      <c r="M13" s="29">
        <v>2</v>
      </c>
      <c r="N13" s="28">
        <f t="shared" si="6"/>
        <v>10000</v>
      </c>
      <c r="O13" s="24">
        <v>2413</v>
      </c>
      <c r="P13" s="30">
        <f t="shared" si="7"/>
        <v>12065000</v>
      </c>
      <c r="Q13" s="31">
        <f t="shared" si="0"/>
        <v>103162</v>
      </c>
      <c r="R13" s="32">
        <f t="shared" si="1"/>
        <v>515810000</v>
      </c>
    </row>
    <row r="14" spans="1:18" s="33" customFormat="1" ht="15">
      <c r="A14" s="34">
        <v>7</v>
      </c>
      <c r="B14" s="17" t="s">
        <v>15</v>
      </c>
      <c r="C14" s="35">
        <v>78183</v>
      </c>
      <c r="D14" s="25">
        <f t="shared" si="8"/>
        <v>390915000</v>
      </c>
      <c r="E14" s="35">
        <v>42972</v>
      </c>
      <c r="F14" s="36">
        <f t="shared" si="2"/>
        <v>214860000</v>
      </c>
      <c r="G14" s="37">
        <v>19134</v>
      </c>
      <c r="H14" s="27">
        <f t="shared" si="3"/>
        <v>95670000</v>
      </c>
      <c r="I14" s="37">
        <v>1419</v>
      </c>
      <c r="J14" s="38">
        <f t="shared" si="4"/>
        <v>7095000</v>
      </c>
      <c r="K14" s="29">
        <v>306</v>
      </c>
      <c r="L14" s="28">
        <f t="shared" si="5"/>
        <v>1530000</v>
      </c>
      <c r="M14" s="29">
        <v>26</v>
      </c>
      <c r="N14" s="28">
        <f t="shared" si="6"/>
        <v>130000</v>
      </c>
      <c r="O14" s="24">
        <v>5138</v>
      </c>
      <c r="P14" s="30">
        <f t="shared" si="7"/>
        <v>25690000</v>
      </c>
      <c r="Q14" s="31">
        <f t="shared" si="0"/>
        <v>147178</v>
      </c>
      <c r="R14" s="32">
        <f t="shared" si="1"/>
        <v>735890000</v>
      </c>
    </row>
    <row r="15" spans="1:18" s="33" customFormat="1" ht="15">
      <c r="A15" s="34">
        <v>8</v>
      </c>
      <c r="B15" s="17" t="s">
        <v>6</v>
      </c>
      <c r="C15" s="35">
        <v>67944</v>
      </c>
      <c r="D15" s="25">
        <f t="shared" si="8"/>
        <v>339720000</v>
      </c>
      <c r="E15" s="35">
        <v>20884</v>
      </c>
      <c r="F15" s="36">
        <f t="shared" si="2"/>
        <v>104420000</v>
      </c>
      <c r="G15" s="37">
        <v>12269</v>
      </c>
      <c r="H15" s="27">
        <f t="shared" si="3"/>
        <v>61345000</v>
      </c>
      <c r="I15" s="37">
        <v>1371</v>
      </c>
      <c r="J15" s="38">
        <f t="shared" si="4"/>
        <v>6855000</v>
      </c>
      <c r="K15" s="29">
        <v>250</v>
      </c>
      <c r="L15" s="28">
        <f t="shared" si="5"/>
        <v>1250000</v>
      </c>
      <c r="M15" s="29">
        <v>24</v>
      </c>
      <c r="N15" s="28">
        <f t="shared" si="6"/>
        <v>120000</v>
      </c>
      <c r="O15" s="24">
        <v>3884</v>
      </c>
      <c r="P15" s="30">
        <f t="shared" si="7"/>
        <v>19420000</v>
      </c>
      <c r="Q15" s="31">
        <f t="shared" si="0"/>
        <v>106626</v>
      </c>
      <c r="R15" s="32">
        <f t="shared" si="1"/>
        <v>533130000</v>
      </c>
    </row>
    <row r="16" spans="1:18" s="83" customFormat="1" ht="15">
      <c r="A16" s="77">
        <v>9</v>
      </c>
      <c r="B16" s="40" t="s">
        <v>42</v>
      </c>
      <c r="C16" s="78">
        <v>63092</v>
      </c>
      <c r="D16" s="79">
        <f t="shared" si="8"/>
        <v>315460000</v>
      </c>
      <c r="E16" s="78">
        <v>17487</v>
      </c>
      <c r="F16" s="80">
        <f>E16*5000</f>
        <v>87435000</v>
      </c>
      <c r="G16" s="78">
        <v>4172</v>
      </c>
      <c r="H16" s="81">
        <f>G16*5000</f>
        <v>20860000</v>
      </c>
      <c r="I16" s="78">
        <v>489</v>
      </c>
      <c r="J16" s="80">
        <f>I16*5000</f>
        <v>2445000</v>
      </c>
      <c r="K16" s="82">
        <v>202</v>
      </c>
      <c r="L16" s="79">
        <f>K16*5000</f>
        <v>1010000</v>
      </c>
      <c r="M16" s="82">
        <v>1</v>
      </c>
      <c r="N16" s="79">
        <f>M16*5000</f>
        <v>5000</v>
      </c>
      <c r="O16" s="24">
        <v>3207</v>
      </c>
      <c r="P16" s="30">
        <f>O16*5000</f>
        <v>16035000</v>
      </c>
      <c r="Q16" s="31">
        <f t="shared" si="0"/>
        <v>88650</v>
      </c>
      <c r="R16" s="32">
        <f t="shared" si="1"/>
        <v>443250000</v>
      </c>
    </row>
    <row r="17" spans="1:18" s="33" customFormat="1" ht="15">
      <c r="A17" s="34">
        <v>10</v>
      </c>
      <c r="B17" s="17" t="s">
        <v>25</v>
      </c>
      <c r="C17" s="35">
        <v>75849</v>
      </c>
      <c r="D17" s="25">
        <f t="shared" si="8"/>
        <v>379245000</v>
      </c>
      <c r="E17" s="35">
        <v>27978</v>
      </c>
      <c r="F17" s="36">
        <f>E17*5000</f>
        <v>139890000</v>
      </c>
      <c r="G17" s="37">
        <v>12787</v>
      </c>
      <c r="H17" s="27">
        <f>G17*5000</f>
        <v>63935000</v>
      </c>
      <c r="I17" s="37">
        <v>1409</v>
      </c>
      <c r="J17" s="38">
        <f>I17*5000</f>
        <v>7045000</v>
      </c>
      <c r="K17" s="29">
        <v>131</v>
      </c>
      <c r="L17" s="28">
        <f>K17*5000</f>
        <v>655000</v>
      </c>
      <c r="M17" s="29">
        <v>5</v>
      </c>
      <c r="N17" s="28">
        <f>M17*5000</f>
        <v>25000</v>
      </c>
      <c r="O17" s="24">
        <v>200</v>
      </c>
      <c r="P17" s="30">
        <f>O17*5000</f>
        <v>1000000</v>
      </c>
      <c r="Q17" s="31">
        <f t="shared" si="0"/>
        <v>118359</v>
      </c>
      <c r="R17" s="32">
        <f t="shared" si="1"/>
        <v>591795000</v>
      </c>
    </row>
    <row r="18" spans="1:18" s="33" customFormat="1" ht="15">
      <c r="A18" s="34">
        <v>11</v>
      </c>
      <c r="B18" s="40" t="s">
        <v>43</v>
      </c>
      <c r="C18" s="35">
        <v>23821</v>
      </c>
      <c r="D18" s="25">
        <f t="shared" si="8"/>
        <v>119105000</v>
      </c>
      <c r="E18" s="35">
        <v>7021</v>
      </c>
      <c r="F18" s="36">
        <f>E18*5000</f>
        <v>35105000</v>
      </c>
      <c r="G18" s="35">
        <v>1065</v>
      </c>
      <c r="H18" s="27">
        <f aca="true" t="shared" si="9" ref="H18:H24">G18*5000</f>
        <v>5325000</v>
      </c>
      <c r="I18" s="35">
        <v>78</v>
      </c>
      <c r="J18" s="38">
        <f aca="true" t="shared" si="10" ref="J18:J24">I18*5000</f>
        <v>390000</v>
      </c>
      <c r="K18" s="29">
        <v>15</v>
      </c>
      <c r="L18" s="28">
        <f aca="true" t="shared" si="11" ref="L18:L24">K18*5000</f>
        <v>75000</v>
      </c>
      <c r="M18" s="29">
        <v>2</v>
      </c>
      <c r="N18" s="28">
        <f aca="true" t="shared" si="12" ref="N18:N24">M18*5000</f>
        <v>10000</v>
      </c>
      <c r="O18" s="24">
        <v>1074</v>
      </c>
      <c r="P18" s="30">
        <f aca="true" t="shared" si="13" ref="P18:P24">O18*5000</f>
        <v>5370000</v>
      </c>
      <c r="Q18" s="31">
        <f t="shared" si="0"/>
        <v>33076</v>
      </c>
      <c r="R18" s="32">
        <f t="shared" si="1"/>
        <v>165380000</v>
      </c>
    </row>
    <row r="19" spans="1:18" s="33" customFormat="1" ht="15">
      <c r="A19" s="34">
        <v>12</v>
      </c>
      <c r="B19" s="17" t="s">
        <v>27</v>
      </c>
      <c r="C19" s="35">
        <v>23859</v>
      </c>
      <c r="D19" s="25">
        <f t="shared" si="8"/>
        <v>119295000</v>
      </c>
      <c r="E19" s="35">
        <v>7068</v>
      </c>
      <c r="F19" s="36">
        <f aca="true" t="shared" si="14" ref="F19:F24">E19*5000</f>
        <v>35340000</v>
      </c>
      <c r="G19" s="37">
        <v>603</v>
      </c>
      <c r="H19" s="27">
        <f t="shared" si="9"/>
        <v>3015000</v>
      </c>
      <c r="I19" s="37">
        <v>290</v>
      </c>
      <c r="J19" s="38">
        <f t="shared" si="10"/>
        <v>1450000</v>
      </c>
      <c r="K19" s="29">
        <v>67</v>
      </c>
      <c r="L19" s="28">
        <f t="shared" si="11"/>
        <v>335000</v>
      </c>
      <c r="M19" s="29">
        <v>1</v>
      </c>
      <c r="N19" s="28">
        <f t="shared" si="12"/>
        <v>5000</v>
      </c>
      <c r="O19" s="24">
        <v>1811</v>
      </c>
      <c r="P19" s="30">
        <f t="shared" si="13"/>
        <v>9055000</v>
      </c>
      <c r="Q19" s="31">
        <f t="shared" si="0"/>
        <v>33699</v>
      </c>
      <c r="R19" s="32">
        <f t="shared" si="1"/>
        <v>168495000</v>
      </c>
    </row>
    <row r="20" spans="1:18" s="33" customFormat="1" ht="15">
      <c r="A20" s="34">
        <v>13</v>
      </c>
      <c r="B20" s="17" t="s">
        <v>44</v>
      </c>
      <c r="C20" s="35">
        <v>23447</v>
      </c>
      <c r="D20" s="25">
        <f t="shared" si="8"/>
        <v>117235000</v>
      </c>
      <c r="E20" s="35">
        <v>12659</v>
      </c>
      <c r="F20" s="36">
        <f t="shared" si="14"/>
        <v>63295000</v>
      </c>
      <c r="G20" s="37">
        <v>1835</v>
      </c>
      <c r="H20" s="27">
        <f t="shared" si="9"/>
        <v>9175000</v>
      </c>
      <c r="I20" s="37">
        <v>162</v>
      </c>
      <c r="J20" s="38">
        <f t="shared" si="10"/>
        <v>810000</v>
      </c>
      <c r="K20" s="29">
        <v>517</v>
      </c>
      <c r="L20" s="28">
        <f t="shared" si="11"/>
        <v>2585000</v>
      </c>
      <c r="M20" s="29">
        <v>1</v>
      </c>
      <c r="N20" s="28">
        <f t="shared" si="12"/>
        <v>5000</v>
      </c>
      <c r="O20" s="24">
        <v>268</v>
      </c>
      <c r="P20" s="30">
        <f t="shared" si="13"/>
        <v>1340000</v>
      </c>
      <c r="Q20" s="31">
        <f t="shared" si="0"/>
        <v>38889</v>
      </c>
      <c r="R20" s="32">
        <f t="shared" si="1"/>
        <v>194445000</v>
      </c>
    </row>
    <row r="21" spans="1:18" s="33" customFormat="1" ht="15">
      <c r="A21" s="34">
        <v>14</v>
      </c>
      <c r="B21" s="17" t="s">
        <v>22</v>
      </c>
      <c r="C21" s="35">
        <v>22457</v>
      </c>
      <c r="D21" s="25">
        <f t="shared" si="8"/>
        <v>112285000</v>
      </c>
      <c r="E21" s="35">
        <v>7431</v>
      </c>
      <c r="F21" s="36">
        <f t="shared" si="14"/>
        <v>37155000</v>
      </c>
      <c r="G21" s="37">
        <v>356</v>
      </c>
      <c r="H21" s="27">
        <f t="shared" si="9"/>
        <v>1780000</v>
      </c>
      <c r="I21" s="37">
        <v>120</v>
      </c>
      <c r="J21" s="38">
        <f t="shared" si="10"/>
        <v>600000</v>
      </c>
      <c r="K21" s="29">
        <v>35</v>
      </c>
      <c r="L21" s="28">
        <f t="shared" si="11"/>
        <v>175000</v>
      </c>
      <c r="M21" s="29">
        <v>0</v>
      </c>
      <c r="N21" s="28">
        <f t="shared" si="12"/>
        <v>0</v>
      </c>
      <c r="O21" s="24">
        <v>48</v>
      </c>
      <c r="P21" s="30">
        <f t="shared" si="13"/>
        <v>240000</v>
      </c>
      <c r="Q21" s="31">
        <f t="shared" si="0"/>
        <v>30447</v>
      </c>
      <c r="R21" s="32">
        <f t="shared" si="1"/>
        <v>152235000</v>
      </c>
    </row>
    <row r="22" spans="1:18" s="33" customFormat="1" ht="15">
      <c r="A22" s="34">
        <v>15</v>
      </c>
      <c r="B22" s="17" t="s">
        <v>21</v>
      </c>
      <c r="C22" s="35">
        <v>98583</v>
      </c>
      <c r="D22" s="25">
        <f t="shared" si="8"/>
        <v>492915000</v>
      </c>
      <c r="E22" s="35">
        <v>43501</v>
      </c>
      <c r="F22" s="36">
        <f t="shared" si="14"/>
        <v>217505000</v>
      </c>
      <c r="G22" s="37">
        <v>2724</v>
      </c>
      <c r="H22" s="27">
        <f t="shared" si="9"/>
        <v>13620000</v>
      </c>
      <c r="I22" s="39">
        <v>206</v>
      </c>
      <c r="J22" s="38">
        <f t="shared" si="10"/>
        <v>1030000</v>
      </c>
      <c r="K22" s="29">
        <v>35</v>
      </c>
      <c r="L22" s="28">
        <f t="shared" si="11"/>
        <v>175000</v>
      </c>
      <c r="M22" s="29">
        <v>1</v>
      </c>
      <c r="N22" s="28">
        <f t="shared" si="12"/>
        <v>5000</v>
      </c>
      <c r="O22" s="24">
        <v>205</v>
      </c>
      <c r="P22" s="30">
        <f t="shared" si="13"/>
        <v>1025000</v>
      </c>
      <c r="Q22" s="31">
        <f t="shared" si="0"/>
        <v>145255</v>
      </c>
      <c r="R22" s="32">
        <f t="shared" si="1"/>
        <v>726275000</v>
      </c>
    </row>
    <row r="23" spans="1:18" s="33" customFormat="1" ht="15">
      <c r="A23" s="34">
        <v>16</v>
      </c>
      <c r="B23" s="40" t="s">
        <v>20</v>
      </c>
      <c r="C23" s="35">
        <v>85510</v>
      </c>
      <c r="D23" s="25">
        <f t="shared" si="8"/>
        <v>427550000</v>
      </c>
      <c r="E23" s="35">
        <v>30853</v>
      </c>
      <c r="F23" s="36">
        <f>E23*5000</f>
        <v>154265000</v>
      </c>
      <c r="G23" s="35">
        <v>6098</v>
      </c>
      <c r="H23" s="27">
        <f t="shared" si="9"/>
        <v>30490000</v>
      </c>
      <c r="I23" s="35">
        <v>778</v>
      </c>
      <c r="J23" s="38">
        <f t="shared" si="10"/>
        <v>3890000</v>
      </c>
      <c r="K23" s="29">
        <v>1024</v>
      </c>
      <c r="L23" s="28">
        <f t="shared" si="11"/>
        <v>5120000</v>
      </c>
      <c r="M23" s="29">
        <v>4</v>
      </c>
      <c r="N23" s="28">
        <f t="shared" si="12"/>
        <v>20000</v>
      </c>
      <c r="O23" s="24">
        <v>1590</v>
      </c>
      <c r="P23" s="30">
        <f t="shared" si="13"/>
        <v>7950000</v>
      </c>
      <c r="Q23" s="31">
        <f t="shared" si="0"/>
        <v>125857</v>
      </c>
      <c r="R23" s="32">
        <f t="shared" si="1"/>
        <v>629285000</v>
      </c>
    </row>
    <row r="24" spans="1:18" s="33" customFormat="1" ht="15">
      <c r="A24" s="34">
        <v>17</v>
      </c>
      <c r="B24" s="17" t="s">
        <v>23</v>
      </c>
      <c r="C24" s="35">
        <v>58535</v>
      </c>
      <c r="D24" s="25">
        <f>C24*5000</f>
        <v>292675000</v>
      </c>
      <c r="E24" s="35">
        <v>21768</v>
      </c>
      <c r="F24" s="36">
        <f t="shared" si="14"/>
        <v>108840000</v>
      </c>
      <c r="G24" s="37">
        <v>3082</v>
      </c>
      <c r="H24" s="27">
        <f t="shared" si="9"/>
        <v>15410000</v>
      </c>
      <c r="I24" s="37">
        <v>433</v>
      </c>
      <c r="J24" s="38">
        <f t="shared" si="10"/>
        <v>2165000</v>
      </c>
      <c r="K24" s="29">
        <v>320</v>
      </c>
      <c r="L24" s="28">
        <f t="shared" si="11"/>
        <v>1600000</v>
      </c>
      <c r="M24" s="29">
        <v>1</v>
      </c>
      <c r="N24" s="28">
        <f t="shared" si="12"/>
        <v>5000</v>
      </c>
      <c r="O24" s="24">
        <v>1489</v>
      </c>
      <c r="P24" s="30">
        <f t="shared" si="13"/>
        <v>7445000</v>
      </c>
      <c r="Q24" s="31">
        <f t="shared" si="0"/>
        <v>85628</v>
      </c>
      <c r="R24" s="32">
        <f t="shared" si="1"/>
        <v>428140000</v>
      </c>
    </row>
    <row r="25" spans="1:18" s="33" customFormat="1" ht="15">
      <c r="A25" s="34">
        <v>18</v>
      </c>
      <c r="B25" s="17" t="s">
        <v>13</v>
      </c>
      <c r="C25" s="35">
        <v>167048</v>
      </c>
      <c r="D25" s="25">
        <f t="shared" si="8"/>
        <v>835240000</v>
      </c>
      <c r="E25" s="35">
        <v>63177</v>
      </c>
      <c r="F25" s="36">
        <f>E25*5000</f>
        <v>315885000</v>
      </c>
      <c r="G25" s="37">
        <v>9243</v>
      </c>
      <c r="H25" s="27">
        <f>G25*5000</f>
        <v>46215000</v>
      </c>
      <c r="I25" s="37">
        <v>1331</v>
      </c>
      <c r="J25" s="38">
        <f>I25*5000</f>
        <v>6655000</v>
      </c>
      <c r="K25" s="29">
        <v>860</v>
      </c>
      <c r="L25" s="28">
        <f>K25*5000</f>
        <v>4300000</v>
      </c>
      <c r="M25" s="29">
        <v>23</v>
      </c>
      <c r="N25" s="28">
        <f>M25*5000</f>
        <v>115000</v>
      </c>
      <c r="O25" s="24">
        <v>20014</v>
      </c>
      <c r="P25" s="30">
        <f>O25*5000</f>
        <v>100070000</v>
      </c>
      <c r="Q25" s="31">
        <f t="shared" si="0"/>
        <v>261696</v>
      </c>
      <c r="R25" s="32">
        <f t="shared" si="1"/>
        <v>1308480000</v>
      </c>
    </row>
    <row r="26" spans="1:18" s="33" customFormat="1" ht="15">
      <c r="A26" s="34">
        <v>19</v>
      </c>
      <c r="B26" s="40" t="s">
        <v>14</v>
      </c>
      <c r="C26" s="35">
        <v>62868</v>
      </c>
      <c r="D26" s="25">
        <f t="shared" si="8"/>
        <v>314340000</v>
      </c>
      <c r="E26" s="35">
        <v>35378</v>
      </c>
      <c r="F26" s="36">
        <f>E26*5000</f>
        <v>176890000</v>
      </c>
      <c r="G26" s="35">
        <v>6983</v>
      </c>
      <c r="H26" s="27">
        <f>G26*5000</f>
        <v>34915000</v>
      </c>
      <c r="I26" s="35">
        <v>922</v>
      </c>
      <c r="J26" s="38">
        <f>I26*5000</f>
        <v>4610000</v>
      </c>
      <c r="K26" s="29">
        <v>461</v>
      </c>
      <c r="L26" s="28">
        <f>K26*5000</f>
        <v>2305000</v>
      </c>
      <c r="M26" s="29">
        <v>4</v>
      </c>
      <c r="N26" s="28">
        <f>M26*5000</f>
        <v>20000</v>
      </c>
      <c r="O26" s="24">
        <v>6983</v>
      </c>
      <c r="P26" s="30">
        <f>O26*5000</f>
        <v>34915000</v>
      </c>
      <c r="Q26" s="31">
        <f t="shared" si="0"/>
        <v>113599</v>
      </c>
      <c r="R26" s="32">
        <f t="shared" si="1"/>
        <v>567995000</v>
      </c>
    </row>
    <row r="27" spans="1:18" s="33" customFormat="1" ht="15">
      <c r="A27" s="34">
        <v>20</v>
      </c>
      <c r="B27" s="17" t="s">
        <v>18</v>
      </c>
      <c r="C27" s="35">
        <v>70159</v>
      </c>
      <c r="D27" s="25">
        <f t="shared" si="8"/>
        <v>350795000</v>
      </c>
      <c r="E27" s="35">
        <v>45069</v>
      </c>
      <c r="F27" s="36">
        <f aca="true" t="shared" si="15" ref="F27:F32">E27*5000</f>
        <v>225345000</v>
      </c>
      <c r="G27" s="37">
        <v>13068</v>
      </c>
      <c r="H27" s="27">
        <f aca="true" t="shared" si="16" ref="H27:H32">G27*5000</f>
        <v>65340000</v>
      </c>
      <c r="I27" s="37">
        <v>1780</v>
      </c>
      <c r="J27" s="38">
        <f aca="true" t="shared" si="17" ref="J27:J32">I27*5000</f>
        <v>8900000</v>
      </c>
      <c r="K27" s="28">
        <v>3463</v>
      </c>
      <c r="L27" s="28">
        <f aca="true" t="shared" si="18" ref="L27:L32">K27*5000</f>
        <v>17315000</v>
      </c>
      <c r="M27" s="29">
        <v>136</v>
      </c>
      <c r="N27" s="28">
        <f aca="true" t="shared" si="19" ref="N27:N32">M27*5000</f>
        <v>680000</v>
      </c>
      <c r="O27" s="24">
        <v>15359</v>
      </c>
      <c r="P27" s="30">
        <f aca="true" t="shared" si="20" ref="P27:P32">O27*5000</f>
        <v>76795000</v>
      </c>
      <c r="Q27" s="31">
        <f t="shared" si="0"/>
        <v>149034</v>
      </c>
      <c r="R27" s="32">
        <f t="shared" si="1"/>
        <v>745170000</v>
      </c>
    </row>
    <row r="28" spans="1:18" s="33" customFormat="1" ht="24">
      <c r="A28" s="34">
        <v>21</v>
      </c>
      <c r="B28" s="17" t="s">
        <v>62</v>
      </c>
      <c r="C28" s="35">
        <v>35661</v>
      </c>
      <c r="D28" s="25">
        <f t="shared" si="8"/>
        <v>178305000</v>
      </c>
      <c r="E28" s="35">
        <v>12240</v>
      </c>
      <c r="F28" s="36">
        <f t="shared" si="15"/>
        <v>61200000</v>
      </c>
      <c r="G28" s="37">
        <v>3620</v>
      </c>
      <c r="H28" s="27">
        <f t="shared" si="16"/>
        <v>18100000</v>
      </c>
      <c r="I28" s="39">
        <v>302</v>
      </c>
      <c r="J28" s="38">
        <f t="shared" si="17"/>
        <v>1510000</v>
      </c>
      <c r="K28" s="29">
        <v>2840</v>
      </c>
      <c r="L28" s="28">
        <f t="shared" si="18"/>
        <v>14200000</v>
      </c>
      <c r="M28" s="29">
        <v>2</v>
      </c>
      <c r="N28" s="28">
        <f t="shared" si="19"/>
        <v>10000</v>
      </c>
      <c r="O28" s="24">
        <v>2697</v>
      </c>
      <c r="P28" s="30">
        <f t="shared" si="20"/>
        <v>13485000</v>
      </c>
      <c r="Q28" s="31">
        <f t="shared" si="0"/>
        <v>57362</v>
      </c>
      <c r="R28" s="32">
        <f t="shared" si="1"/>
        <v>286810000</v>
      </c>
    </row>
    <row r="29" spans="1:18" s="33" customFormat="1" ht="15">
      <c r="A29" s="34">
        <v>22</v>
      </c>
      <c r="B29" s="17" t="s">
        <v>16</v>
      </c>
      <c r="C29" s="35">
        <v>73604</v>
      </c>
      <c r="D29" s="25">
        <f t="shared" si="8"/>
        <v>368020000</v>
      </c>
      <c r="E29" s="35">
        <v>31580</v>
      </c>
      <c r="F29" s="36">
        <f t="shared" si="15"/>
        <v>157900000</v>
      </c>
      <c r="G29" s="37">
        <v>14898</v>
      </c>
      <c r="H29" s="27">
        <f t="shared" si="16"/>
        <v>74490000</v>
      </c>
      <c r="I29" s="37">
        <v>751</v>
      </c>
      <c r="J29" s="38">
        <f t="shared" si="17"/>
        <v>3755000</v>
      </c>
      <c r="K29" s="84">
        <v>1746</v>
      </c>
      <c r="L29" s="28">
        <f t="shared" si="18"/>
        <v>8730000</v>
      </c>
      <c r="M29" s="84">
        <v>107</v>
      </c>
      <c r="N29" s="28">
        <f t="shared" si="19"/>
        <v>535000</v>
      </c>
      <c r="O29" s="35">
        <v>5162</v>
      </c>
      <c r="P29" s="30">
        <f t="shared" si="20"/>
        <v>25810000</v>
      </c>
      <c r="Q29" s="31">
        <f t="shared" si="0"/>
        <v>127848</v>
      </c>
      <c r="R29" s="32">
        <f t="shared" si="1"/>
        <v>639240000</v>
      </c>
    </row>
    <row r="30" spans="1:18" s="33" customFormat="1" ht="15">
      <c r="A30" s="22">
        <v>23</v>
      </c>
      <c r="B30" s="23" t="s">
        <v>45</v>
      </c>
      <c r="C30" s="24">
        <v>55085</v>
      </c>
      <c r="D30" s="25">
        <f t="shared" si="8"/>
        <v>275425000</v>
      </c>
      <c r="E30" s="24">
        <v>32702</v>
      </c>
      <c r="F30" s="36">
        <f t="shared" si="15"/>
        <v>163510000</v>
      </c>
      <c r="G30" s="26">
        <v>4945</v>
      </c>
      <c r="H30" s="27">
        <f t="shared" si="16"/>
        <v>24725000</v>
      </c>
      <c r="I30" s="26">
        <v>717</v>
      </c>
      <c r="J30" s="38">
        <f t="shared" si="17"/>
        <v>3585000</v>
      </c>
      <c r="K30" s="29">
        <v>540</v>
      </c>
      <c r="L30" s="28">
        <f t="shared" si="18"/>
        <v>2700000</v>
      </c>
      <c r="M30" s="29">
        <v>5</v>
      </c>
      <c r="N30" s="28">
        <f t="shared" si="19"/>
        <v>25000</v>
      </c>
      <c r="O30" s="24">
        <v>382</v>
      </c>
      <c r="P30" s="30">
        <f t="shared" si="20"/>
        <v>1910000</v>
      </c>
      <c r="Q30" s="31">
        <f t="shared" si="0"/>
        <v>94376</v>
      </c>
      <c r="R30" s="32">
        <f t="shared" si="1"/>
        <v>471880000</v>
      </c>
    </row>
    <row r="31" spans="1:18" s="33" customFormat="1" ht="15">
      <c r="A31" s="34">
        <v>24</v>
      </c>
      <c r="B31" s="17" t="s">
        <v>8</v>
      </c>
      <c r="C31" s="35">
        <v>121749</v>
      </c>
      <c r="D31" s="25">
        <f t="shared" si="8"/>
        <v>608745000</v>
      </c>
      <c r="E31" s="35">
        <v>50897</v>
      </c>
      <c r="F31" s="36">
        <f t="shared" si="15"/>
        <v>254485000</v>
      </c>
      <c r="G31" s="37">
        <v>10723</v>
      </c>
      <c r="H31" s="27">
        <f t="shared" si="16"/>
        <v>53615000</v>
      </c>
      <c r="I31" s="37">
        <v>961</v>
      </c>
      <c r="J31" s="38">
        <f t="shared" si="17"/>
        <v>4805000</v>
      </c>
      <c r="K31" s="29">
        <v>353</v>
      </c>
      <c r="L31" s="28">
        <f t="shared" si="18"/>
        <v>1765000</v>
      </c>
      <c r="M31" s="29">
        <v>14</v>
      </c>
      <c r="N31" s="28">
        <f t="shared" si="19"/>
        <v>70000</v>
      </c>
      <c r="O31" s="24">
        <v>2610</v>
      </c>
      <c r="P31" s="30">
        <f t="shared" si="20"/>
        <v>13050000</v>
      </c>
      <c r="Q31" s="31">
        <f t="shared" si="0"/>
        <v>187307</v>
      </c>
      <c r="R31" s="32">
        <f t="shared" si="1"/>
        <v>936535000</v>
      </c>
    </row>
    <row r="32" spans="1:18" s="33" customFormat="1" ht="15.75" thickBot="1">
      <c r="A32" s="85">
        <v>25</v>
      </c>
      <c r="B32" s="86" t="s">
        <v>9</v>
      </c>
      <c r="C32" s="87">
        <v>70062</v>
      </c>
      <c r="D32" s="25">
        <f t="shared" si="8"/>
        <v>350310000</v>
      </c>
      <c r="E32" s="87">
        <v>17920</v>
      </c>
      <c r="F32" s="36">
        <f t="shared" si="15"/>
        <v>89600000</v>
      </c>
      <c r="G32" s="88">
        <v>8677</v>
      </c>
      <c r="H32" s="27">
        <f t="shared" si="16"/>
        <v>43385000</v>
      </c>
      <c r="I32" s="89">
        <v>1058</v>
      </c>
      <c r="J32" s="38">
        <f t="shared" si="17"/>
        <v>5290000</v>
      </c>
      <c r="K32" s="90">
        <v>242</v>
      </c>
      <c r="L32" s="28">
        <f t="shared" si="18"/>
        <v>1210000</v>
      </c>
      <c r="M32" s="90">
        <v>11</v>
      </c>
      <c r="N32" s="28">
        <f t="shared" si="19"/>
        <v>55000</v>
      </c>
      <c r="O32" s="24">
        <v>1729</v>
      </c>
      <c r="P32" s="30">
        <f t="shared" si="20"/>
        <v>8645000</v>
      </c>
      <c r="Q32" s="31">
        <f t="shared" si="0"/>
        <v>99699</v>
      </c>
      <c r="R32" s="32">
        <f t="shared" si="1"/>
        <v>498495000</v>
      </c>
    </row>
    <row r="33" spans="1:18" s="48" customFormat="1" ht="15.75" thickBot="1">
      <c r="A33" s="122" t="s">
        <v>28</v>
      </c>
      <c r="B33" s="122"/>
      <c r="C33" s="41">
        <f aca="true" t="shared" si="21" ref="C33:R33">SUM(C8:C32)</f>
        <v>1737120</v>
      </c>
      <c r="D33" s="42">
        <f t="shared" si="21"/>
        <v>8685600000</v>
      </c>
      <c r="E33" s="41">
        <f t="shared" si="21"/>
        <v>726890</v>
      </c>
      <c r="F33" s="42">
        <f t="shared" si="21"/>
        <v>3634450000</v>
      </c>
      <c r="G33" s="43">
        <f t="shared" si="21"/>
        <v>213593</v>
      </c>
      <c r="H33" s="44">
        <f t="shared" si="21"/>
        <v>1067965000</v>
      </c>
      <c r="I33" s="43">
        <f t="shared" si="21"/>
        <v>22951</v>
      </c>
      <c r="J33" s="45">
        <f t="shared" si="21"/>
        <v>114755000</v>
      </c>
      <c r="K33" s="94">
        <f t="shared" si="21"/>
        <v>16034</v>
      </c>
      <c r="L33" s="45">
        <f t="shared" si="21"/>
        <v>80170000</v>
      </c>
      <c r="M33" s="94">
        <f t="shared" si="21"/>
        <v>616</v>
      </c>
      <c r="N33" s="45">
        <f t="shared" si="21"/>
        <v>3080000</v>
      </c>
      <c r="O33" s="41">
        <f t="shared" si="21"/>
        <v>100658</v>
      </c>
      <c r="P33" s="46">
        <f t="shared" si="21"/>
        <v>503290000</v>
      </c>
      <c r="Q33" s="47">
        <f t="shared" si="21"/>
        <v>2817862</v>
      </c>
      <c r="R33" s="42">
        <f t="shared" si="21"/>
        <v>14089310000</v>
      </c>
    </row>
    <row r="35" spans="15:16" ht="15">
      <c r="O35" s="18"/>
      <c r="P35" s="10"/>
    </row>
    <row r="36" ht="15">
      <c r="R36" s="10"/>
    </row>
  </sheetData>
  <sheetProtection/>
  <mergeCells count="16">
    <mergeCell ref="Q6:R6"/>
    <mergeCell ref="C5:R5"/>
    <mergeCell ref="A2:R2"/>
    <mergeCell ref="A3:R3"/>
    <mergeCell ref="A1:R1"/>
    <mergeCell ref="I6:J6"/>
    <mergeCell ref="O6:P6"/>
    <mergeCell ref="A33:B33"/>
    <mergeCell ref="K6:L6"/>
    <mergeCell ref="M6:N6"/>
    <mergeCell ref="A4:D4"/>
    <mergeCell ref="A5:A7"/>
    <mergeCell ref="B5:B7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10.00390625" style="0" customWidth="1"/>
    <col min="3" max="3" width="25.140625" style="0" customWidth="1"/>
    <col min="4" max="4" width="29.28125" style="0" customWidth="1"/>
  </cols>
  <sheetData>
    <row r="2" spans="2:4" ht="17.25">
      <c r="B2" s="96"/>
      <c r="C2" s="96"/>
      <c r="D2" s="97" t="s">
        <v>74</v>
      </c>
    </row>
    <row r="3" spans="2:4" ht="17.25">
      <c r="B3" s="96"/>
      <c r="C3" s="96"/>
      <c r="D3" s="97"/>
    </row>
    <row r="4" spans="2:4" ht="18" thickBot="1">
      <c r="B4" s="96" t="s">
        <v>75</v>
      </c>
      <c r="C4" s="96"/>
      <c r="D4" s="96"/>
    </row>
    <row r="5" spans="2:4" ht="52.5" thickBot="1">
      <c r="B5" s="98" t="s">
        <v>37</v>
      </c>
      <c r="C5" s="99" t="s">
        <v>1</v>
      </c>
      <c r="D5" s="100" t="s">
        <v>73</v>
      </c>
    </row>
    <row r="6" spans="2:4" ht="17.25">
      <c r="B6" s="101">
        <v>1</v>
      </c>
      <c r="C6" s="102" t="s">
        <v>39</v>
      </c>
      <c r="D6" s="103">
        <v>27043</v>
      </c>
    </row>
    <row r="7" spans="2:4" ht="17.25">
      <c r="B7" s="104">
        <v>2</v>
      </c>
      <c r="C7" s="105" t="s">
        <v>4</v>
      </c>
      <c r="D7" s="106">
        <v>57350</v>
      </c>
    </row>
    <row r="8" spans="2:4" ht="17.25">
      <c r="B8" s="104">
        <v>3</v>
      </c>
      <c r="C8" s="105" t="s">
        <v>5</v>
      </c>
      <c r="D8" s="106">
        <v>26634</v>
      </c>
    </row>
    <row r="9" spans="2:4" ht="17.25">
      <c r="B9" s="104">
        <v>4</v>
      </c>
      <c r="C9" s="105" t="s">
        <v>10</v>
      </c>
      <c r="D9" s="106">
        <v>31496</v>
      </c>
    </row>
    <row r="10" spans="2:4" ht="17.25">
      <c r="B10" s="104">
        <v>5</v>
      </c>
      <c r="C10" s="105" t="s">
        <v>40</v>
      </c>
      <c r="D10" s="106">
        <v>18552</v>
      </c>
    </row>
    <row r="11" spans="2:4" ht="17.25">
      <c r="B11" s="104">
        <v>6</v>
      </c>
      <c r="C11" s="105" t="s">
        <v>41</v>
      </c>
      <c r="D11" s="106">
        <v>37230</v>
      </c>
    </row>
    <row r="12" spans="2:4" ht="17.25">
      <c r="B12" s="104">
        <v>7</v>
      </c>
      <c r="C12" s="105" t="s">
        <v>15</v>
      </c>
      <c r="D12" s="106">
        <v>42972</v>
      </c>
    </row>
    <row r="13" spans="2:4" ht="17.25">
      <c r="B13" s="104">
        <v>8</v>
      </c>
      <c r="C13" s="105" t="s">
        <v>6</v>
      </c>
      <c r="D13" s="106">
        <v>20884</v>
      </c>
    </row>
    <row r="14" spans="2:4" ht="17.25">
      <c r="B14" s="107">
        <v>9</v>
      </c>
      <c r="C14" s="108" t="s">
        <v>42</v>
      </c>
      <c r="D14" s="109">
        <v>17487</v>
      </c>
    </row>
    <row r="15" spans="2:4" ht="17.25">
      <c r="B15" s="104">
        <v>10</v>
      </c>
      <c r="C15" s="105" t="s">
        <v>25</v>
      </c>
      <c r="D15" s="106">
        <v>27978</v>
      </c>
    </row>
    <row r="16" spans="2:4" ht="17.25">
      <c r="B16" s="104">
        <v>11</v>
      </c>
      <c r="C16" s="108" t="s">
        <v>43</v>
      </c>
      <c r="D16" s="106">
        <v>7021</v>
      </c>
    </row>
    <row r="17" spans="2:4" ht="17.25">
      <c r="B17" s="104">
        <v>12</v>
      </c>
      <c r="C17" s="105" t="s">
        <v>27</v>
      </c>
      <c r="D17" s="106">
        <v>7068</v>
      </c>
    </row>
    <row r="18" spans="2:4" ht="17.25">
      <c r="B18" s="104">
        <v>13</v>
      </c>
      <c r="C18" s="105" t="s">
        <v>44</v>
      </c>
      <c r="D18" s="106">
        <v>12659</v>
      </c>
    </row>
    <row r="19" spans="2:4" ht="17.25">
      <c r="B19" s="104">
        <v>14</v>
      </c>
      <c r="C19" s="105" t="s">
        <v>22</v>
      </c>
      <c r="D19" s="106">
        <v>7431</v>
      </c>
    </row>
    <row r="20" spans="2:4" ht="17.25">
      <c r="B20" s="104">
        <v>15</v>
      </c>
      <c r="C20" s="105" t="s">
        <v>21</v>
      </c>
      <c r="D20" s="106">
        <v>43501</v>
      </c>
    </row>
    <row r="21" spans="2:4" ht="17.25">
      <c r="B21" s="104">
        <v>16</v>
      </c>
      <c r="C21" s="108" t="s">
        <v>20</v>
      </c>
      <c r="D21" s="106">
        <v>30853</v>
      </c>
    </row>
    <row r="22" spans="2:4" ht="17.25">
      <c r="B22" s="104">
        <v>17</v>
      </c>
      <c r="C22" s="105" t="s">
        <v>23</v>
      </c>
      <c r="D22" s="106">
        <v>21768</v>
      </c>
    </row>
    <row r="23" spans="2:4" ht="17.25">
      <c r="B23" s="104">
        <v>18</v>
      </c>
      <c r="C23" s="105" t="s">
        <v>13</v>
      </c>
      <c r="D23" s="106">
        <v>63177</v>
      </c>
    </row>
    <row r="24" spans="2:4" ht="17.25">
      <c r="B24" s="104">
        <v>19</v>
      </c>
      <c r="C24" s="108" t="s">
        <v>14</v>
      </c>
      <c r="D24" s="106">
        <v>35378</v>
      </c>
    </row>
    <row r="25" spans="2:4" ht="17.25">
      <c r="B25" s="104">
        <v>20</v>
      </c>
      <c r="C25" s="105" t="s">
        <v>18</v>
      </c>
      <c r="D25" s="106">
        <v>45069</v>
      </c>
    </row>
    <row r="26" spans="2:4" ht="17.25">
      <c r="B26" s="104">
        <v>21</v>
      </c>
      <c r="C26" s="105" t="s">
        <v>62</v>
      </c>
      <c r="D26" s="106">
        <v>12240</v>
      </c>
    </row>
    <row r="27" spans="2:4" ht="17.25">
      <c r="B27" s="104">
        <v>22</v>
      </c>
      <c r="C27" s="105" t="s">
        <v>16</v>
      </c>
      <c r="D27" s="106">
        <v>31580</v>
      </c>
    </row>
    <row r="28" spans="2:4" ht="17.25">
      <c r="B28" s="101">
        <v>23</v>
      </c>
      <c r="C28" s="102" t="s">
        <v>45</v>
      </c>
      <c r="D28" s="103">
        <v>32702</v>
      </c>
    </row>
    <row r="29" spans="2:4" ht="17.25">
      <c r="B29" s="104">
        <v>24</v>
      </c>
      <c r="C29" s="105" t="s">
        <v>8</v>
      </c>
      <c r="D29" s="106">
        <v>50897</v>
      </c>
    </row>
    <row r="30" spans="2:4" ht="18" thickBot="1">
      <c r="B30" s="110">
        <v>25</v>
      </c>
      <c r="C30" s="111" t="s">
        <v>9</v>
      </c>
      <c r="D30" s="112">
        <v>17920</v>
      </c>
    </row>
    <row r="31" spans="2:4" ht="18" thickBot="1">
      <c r="B31" s="113"/>
      <c r="C31" s="114" t="s">
        <v>28</v>
      </c>
      <c r="D31" s="115">
        <f>SUM(D6:D30)</f>
        <v>726890</v>
      </c>
    </row>
  </sheetData>
  <sheetProtection/>
  <printOptions/>
  <pageMargins left="1" right="0.7" top="0.75" bottom="0.75" header="0.3" footer="0.3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Perera</dc:creator>
  <cp:keywords/>
  <dc:description/>
  <cp:lastModifiedBy>acer</cp:lastModifiedBy>
  <cp:lastPrinted>2022-04-25T04:36:41Z</cp:lastPrinted>
  <dcterms:created xsi:type="dcterms:W3CDTF">2021-04-13T07:11:53Z</dcterms:created>
  <dcterms:modified xsi:type="dcterms:W3CDTF">2022-04-25T06:09:34Z</dcterms:modified>
  <cp:category/>
  <cp:version/>
  <cp:contentType/>
  <cp:contentStatus/>
</cp:coreProperties>
</file>