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8195" windowHeight="11160" activeTab="2"/>
  </bookViews>
  <sheets>
    <sheet name="Annexture-I" sheetId="1" r:id="rId1"/>
    <sheet name="Annexture-II" sheetId="2" r:id="rId2"/>
    <sheet name="Annexture-III" sheetId="3" r:id="rId3"/>
    <sheet name="Annexture-IV,V,VI,VII" sheetId="4" r:id="rId4"/>
    <sheet name="Annexture-VIII" sheetId="5" r:id="rId5"/>
  </sheets>
  <definedNames/>
  <calcPr fullCalcOnLoad="1"/>
</workbook>
</file>

<file path=xl/sharedStrings.xml><?xml version="1.0" encoding="utf-8"?>
<sst xmlns="http://schemas.openxmlformats.org/spreadsheetml/2006/main" count="169" uniqueCount="106">
  <si>
    <t>දිස්ත්‍රික්කය</t>
  </si>
  <si>
    <t>කොළඹ</t>
  </si>
  <si>
    <t>ගම්පහ</t>
  </si>
  <si>
    <t>කළුතර</t>
  </si>
  <si>
    <t>මහනුවර</t>
  </si>
  <si>
    <t>මාතලේ</t>
  </si>
  <si>
    <t>නුවරඑළිය</t>
  </si>
  <si>
    <t>ගාල්ල</t>
  </si>
  <si>
    <t>මාතර</t>
  </si>
  <si>
    <t>හම්බන්තොට</t>
  </si>
  <si>
    <t>යාපනය</t>
  </si>
  <si>
    <t xml:space="preserve">මන්නාරම </t>
  </si>
  <si>
    <t>මුලතිව්</t>
  </si>
  <si>
    <t>මඩකලපුව</t>
  </si>
  <si>
    <t>අම්පාර</t>
  </si>
  <si>
    <t>ත්‍රිකුණාමලය</t>
  </si>
  <si>
    <t>කුරුණෑගල</t>
  </si>
  <si>
    <t>පුත්තලම</t>
  </si>
  <si>
    <t>අනුරාධපුරය</t>
  </si>
  <si>
    <t>පොලොන්නරුව</t>
  </si>
  <si>
    <t>බදුල්ල</t>
  </si>
  <si>
    <t>මොණරාගල</t>
  </si>
  <si>
    <t>රත්නපුර</t>
  </si>
  <si>
    <t>කෑගල්ල</t>
  </si>
  <si>
    <t>එකතුව</t>
  </si>
  <si>
    <t>අනු අංකය</t>
  </si>
  <si>
    <t>ආර්ථික සංවර්ධන හා  ග්‍රාම සංවර්ධන      ( රු.මි )</t>
  </si>
  <si>
    <t xml:space="preserve">ව්‍යවසාය    සංවර්ධන                                               (රු.මි) </t>
  </si>
  <si>
    <t>ප්‍රජාමූල සංවිධාන                                         (රු.මි)</t>
  </si>
  <si>
    <t>සැලසුම් මෙහෙයුම් හා ඇගයුම්                    (රු.මි)</t>
  </si>
  <si>
    <t>තොරතුරු තාක්ෂණ                                               (රු.මි)</t>
  </si>
  <si>
    <t>සමාජ සංවර්ධන හා      පරිසර          සංවර්ධන            ( රු.මි )</t>
  </si>
  <si>
    <t xml:space="preserve">මානව   සම්පත්       සංවර්ධන                                (රු.මි)  </t>
  </si>
  <si>
    <t>මුළු ප්‍රතිපාදන                                                 (රු.මි )</t>
  </si>
  <si>
    <t>වව්නියාව</t>
  </si>
  <si>
    <t>කිලිනොච්චිය</t>
  </si>
  <si>
    <t>ඇමුණුම - III</t>
  </si>
  <si>
    <t xml:space="preserve"> දිළිඳු බවේ අනුපාතය   ( 2016 ) </t>
  </si>
  <si>
    <t>(වැය විෂය 2509 )</t>
  </si>
  <si>
    <t>(1)</t>
  </si>
  <si>
    <t>(2)</t>
  </si>
  <si>
    <t>(3)</t>
  </si>
  <si>
    <t>(4 ) = (1-2-3)</t>
  </si>
  <si>
    <t xml:space="preserve">සවිබල ගැන්වු පවුල් සංඛ්‍යාව         (Rs.420/=)         (2017.12.31 දිනට) </t>
  </si>
  <si>
    <t xml:space="preserve">සමෘද්ධි  සහනාධාරලාභී  මුළු පවුල් සංඛ්‍යාව (2017)     </t>
  </si>
  <si>
    <t xml:space="preserve">සවිබල ගැන්විය නොහැකි පවුල් සංඛ්‍යාව    (2017.12.31 දිනට) </t>
  </si>
  <si>
    <t>සවිබල ගැන්විය හැකි පවුල් සංඛ්‍යාව</t>
  </si>
  <si>
    <t>ඇමුණුම - II</t>
  </si>
  <si>
    <t>සමෘද්ධි සංවර්ධන දෙපාර්තමේන්තුව</t>
  </si>
  <si>
    <t xml:space="preserve">2018 වර්ෂය තුල සවිබල ගැන්විමට ඉලක්ක කර ගත් පවුල් සංඛ්‍යාව (10%)      </t>
  </si>
  <si>
    <t xml:space="preserve">2018 වර්ෂයේ සවිබල ගැන්විමට  ඉලක්කගත  සමෘද්ධි සහනාධාරලාභී පවුල් සංඛ්‍යාව </t>
  </si>
  <si>
    <t xml:space="preserve">(5)=  (4) * 10% </t>
  </si>
  <si>
    <t xml:space="preserve">                       ඇමුණුම I</t>
  </si>
  <si>
    <t>2018 සවිබල ගැන්විමේ ඉලක්කගත  සමෘද්ධි ප්‍රතිලාභි පවුල්  වර්ගීකරණය</t>
  </si>
  <si>
    <t>අනු අංකය (1)</t>
  </si>
  <si>
    <t xml:space="preserve">    දිස්ත්‍රික්කය   (2)</t>
  </si>
  <si>
    <t xml:space="preserve">            ප්‍රාදේශීය ලේකම් කොට්ඨාශය (3) </t>
  </si>
  <si>
    <t xml:space="preserve">       කලාපය (4)   </t>
  </si>
  <si>
    <t xml:space="preserve">    ග්‍රාම  නිලධාරි වසම       (5) </t>
  </si>
  <si>
    <t xml:space="preserve"> සමෘද්ධි  සහනාධාරලාභීමුළු පවුල් සංඛ්‍යාව      (6) </t>
  </si>
  <si>
    <t>සවිබල ගැන්වු පවුල් සංඛ්‍යාව     (7)</t>
  </si>
  <si>
    <t>සවිබල ගැන්විය නොහැකි පවුල් සංඛ්‍යාව (පුජ්‍ය පක්ෂය, වැඩිහිටි නිවාස,ළම නිවාස, රෝගි වු,මානසික හා ශාරීරික වශයෙන් දුබල වු)  (8)</t>
  </si>
  <si>
    <t xml:space="preserve"> ( 6 -7-8 )            සවිබල ගැන්විය හැකි පවුල් සංඛ්‍යාව (9)</t>
  </si>
  <si>
    <t xml:space="preserve">    2018 වර්ෂය තුල සවිබල ගැන්විමට ඉලක්ක කර ගත් පවුල් සංඛ්‍යාව         (9 න් 10%ක් )        (10)</t>
  </si>
  <si>
    <t>සහනාධාර ලැබිය යුතු එහෙත් සහනාධාර නොලැබෙන පවුල් සංඛ්‍යාව ( 11)</t>
  </si>
  <si>
    <t>රු. 420 /- තුළ සිටින එහෙත් සහනාධාර ලැබිය යුතු පවුල් සංඛ්‍යාව     (12)</t>
  </si>
  <si>
    <t>සකස් කලේ                                                                                                   පරීක්ෂා කලේ                                                                                 අනුමත කලේ</t>
  </si>
  <si>
    <t>ඇමුණුම - IV</t>
  </si>
  <si>
    <t xml:space="preserve">දිස්ත්‍රික් සංවර්ධන සැලැස්ම - 2018 </t>
  </si>
  <si>
    <t>දිස්ත්‍රික්කය :…………………..</t>
  </si>
  <si>
    <t>අ.අ</t>
  </si>
  <si>
    <t>වැඩසටහන</t>
  </si>
  <si>
    <t>ව්‍යාපෘතිය</t>
  </si>
  <si>
    <t>ව්‍යාපෘතිය ක්‍රියාත්මක  වන ස්ථානය</t>
  </si>
  <si>
    <t xml:space="preserve"> ව්‍යාපෘති සංඛ්‍යාව</t>
  </si>
  <si>
    <t>සවිබල ගැන්වෙන පවුල් සංඛ්‍යාව</t>
  </si>
  <si>
    <t>වෙන් කරන ලද ප්‍රතිපාදන (රු.මි)</t>
  </si>
  <si>
    <t>වගකීම</t>
  </si>
  <si>
    <t>ඇමුණුම - V</t>
  </si>
  <si>
    <t xml:space="preserve">ප්‍රාදේශීය ලේකම් කොට්ඨාශ මට්ටමේ  සංවර්ධන සැලැස්ම - 2018 </t>
  </si>
  <si>
    <t>දිස්ත්‍රික්කය :……………………………..</t>
  </si>
  <si>
    <t>ප්‍රාදේශීය ලේකම් කොට්ඨාශය :…………………………..</t>
  </si>
  <si>
    <t>ඇමුණුම - VI</t>
  </si>
  <si>
    <t xml:space="preserve">කලාප මට්ටමේ  සංවර්ධන සැලැස්ම - 2018 </t>
  </si>
  <si>
    <t>දිස්ත්‍රික්කය  :……………………………….</t>
  </si>
  <si>
    <t>ප්‍රාදේශීය ලේකම් කොට්ඨාශය :……………………………</t>
  </si>
  <si>
    <t>කලාපය :…………………………………….</t>
  </si>
  <si>
    <t>ඇමුණුම - VII</t>
  </si>
  <si>
    <t xml:space="preserve">ග්‍රාම නිලධාරී වසම් මට්ටමේ  සංවර්ධන සැලැස්ම - 2018 </t>
  </si>
  <si>
    <t>දිස්ත්‍රික්කය :…………………………………………</t>
  </si>
  <si>
    <t>ප්‍රාදේශීය ලේකම් කොට්ඨාශය :……………………………………..</t>
  </si>
  <si>
    <t>ග්‍රාම නිලධාරී වසම :…………………………………….</t>
  </si>
  <si>
    <t>ප්‍රතිලාභීයාගේ නම හා ලිපිනය</t>
  </si>
  <si>
    <t>ග්‍රාම නිලධාරී වසම</t>
  </si>
  <si>
    <t>දුරකථන අංකය</t>
  </si>
  <si>
    <t>ව්‍යාපෘතිය ස්භාවය</t>
  </si>
  <si>
    <t>අරමුදල් සම්පාදනය ( රු.මි. )</t>
  </si>
  <si>
    <t>දෙපාර්තමේන්තු</t>
  </si>
  <si>
    <t>ප්‍රතිලාභීයා</t>
  </si>
  <si>
    <t>චක්‍රීය අරමුදල්</t>
  </si>
  <si>
    <t>ක්ෂූද්‍ර මූල්‍ය ණය</t>
  </si>
  <si>
    <r>
      <t>2018 සමෘද්ධි සහනාධාරලාභීන් සවිබල ගැන්වීමේ වැඩසටහන යටතේ තෝරා ගත් ප්‍රතිලාභීන්ගේ ව්‍යාපෘති සැලැස්ම</t>
    </r>
    <r>
      <rPr>
        <b/>
        <sz val="14"/>
        <color indexed="8"/>
        <rFont val="Calibri"/>
        <family val="2"/>
      </rPr>
      <t xml:space="preserve"> </t>
    </r>
    <r>
      <rPr>
        <b/>
        <sz val="14"/>
        <color indexed="8"/>
        <rFont val="Iskoola Pota"/>
        <family val="0"/>
      </rPr>
      <t>( සාරාංශය )</t>
    </r>
  </si>
  <si>
    <r>
      <t xml:space="preserve">ඇමුණුම </t>
    </r>
    <r>
      <rPr>
        <sz val="9"/>
        <color indexed="8"/>
        <rFont val="Calibri"/>
        <family val="2"/>
      </rPr>
      <t>VIII</t>
    </r>
  </si>
  <si>
    <t xml:space="preserve">     අපේක්ෂිත නිමවුම            ( අපේක්ෂිත ආදායම, සෘජු හා වක්‍ර රැකියා ප්‍රමාණය හා වෙනත්)</t>
  </si>
  <si>
    <t>දිස්ත්‍රික්කය ...............                                ප්‍රාදේශීය  ලේකම් කොට්ඨාශය.............................          ග්‍රාම නිලධාරී වසම..........................</t>
  </si>
  <si>
    <t xml:space="preserve">                                     ප්‍රතිපාදන වෙන් කිරීම ( දිස්ත්‍රික්ක අනුව ) - 2018 වර්ෂය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</si>
</sst>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.0_);_(* \(#,##0.0\);_(* &quot;-&quot;??_);_(@_)"/>
    <numFmt numFmtId="167" formatCode="_(* #,##0_);_(* \(#,##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Iskoola Pota"/>
      <family val="0"/>
    </font>
    <font>
      <b/>
      <sz val="14"/>
      <color indexed="8"/>
      <name val="Iskoola Pota"/>
      <family val="0"/>
    </font>
    <font>
      <sz val="9"/>
      <color indexed="8"/>
      <name val="Iskoola Pot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Iskoola Pota"/>
      <family val="0"/>
    </font>
    <font>
      <b/>
      <sz val="14"/>
      <color theme="1"/>
      <name val="Iskoola Pota"/>
      <family val="0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Iskoola Pot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2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164" fontId="49" fillId="0" borderId="14" xfId="42" applyNumberFormat="1" applyFont="1" applyBorder="1" applyAlignment="1">
      <alignment vertical="center"/>
    </xf>
    <xf numFmtId="165" fontId="49" fillId="0" borderId="14" xfId="0" applyNumberFormat="1" applyFont="1" applyBorder="1" applyAlignment="1">
      <alignment vertical="center"/>
    </xf>
    <xf numFmtId="43" fontId="49" fillId="0" borderId="14" xfId="42" applyFont="1" applyBorder="1" applyAlignment="1">
      <alignment vertical="center"/>
    </xf>
    <xf numFmtId="0" fontId="0" fillId="0" borderId="0" xfId="0" applyAlignment="1">
      <alignment vertical="center"/>
    </xf>
    <xf numFmtId="166" fontId="51" fillId="0" borderId="10" xfId="42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5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3" fontId="55" fillId="0" borderId="16" xfId="0" applyNumberFormat="1" applyFont="1" applyBorder="1" applyAlignment="1">
      <alignment vertical="center"/>
    </xf>
    <xf numFmtId="167" fontId="55" fillId="0" borderId="15" xfId="0" applyNumberFormat="1" applyFont="1" applyBorder="1" applyAlignment="1">
      <alignment vertical="center"/>
    </xf>
    <xf numFmtId="167" fontId="56" fillId="33" borderId="0" xfId="42" applyNumberFormat="1" applyFont="1" applyFill="1" applyBorder="1" applyAlignment="1">
      <alignment vertical="center"/>
    </xf>
    <xf numFmtId="0" fontId="54" fillId="33" borderId="0" xfId="0" applyFont="1" applyFill="1" applyAlignment="1">
      <alignment/>
    </xf>
    <xf numFmtId="3" fontId="54" fillId="0" borderId="0" xfId="0" applyNumberFormat="1" applyFont="1" applyAlignment="1">
      <alignment/>
    </xf>
    <xf numFmtId="167" fontId="54" fillId="0" borderId="0" xfId="0" applyNumberFormat="1" applyFont="1" applyAlignment="1">
      <alignment/>
    </xf>
    <xf numFmtId="43" fontId="54" fillId="0" borderId="0" xfId="0" applyNumberFormat="1" applyFont="1" applyAlignment="1">
      <alignment/>
    </xf>
    <xf numFmtId="0" fontId="57" fillId="34" borderId="17" xfId="0" applyFont="1" applyFill="1" applyBorder="1" applyAlignment="1">
      <alignment horizontal="center" vertical="top" wrapText="1" readingOrder="1"/>
    </xf>
    <xf numFmtId="0" fontId="58" fillId="0" borderId="17" xfId="0" applyFont="1" applyBorder="1" applyAlignment="1">
      <alignment horizontal="center" vertical="top" wrapText="1"/>
    </xf>
    <xf numFmtId="49" fontId="59" fillId="34" borderId="18" xfId="0" applyNumberFormat="1" applyFont="1" applyFill="1" applyBorder="1" applyAlignment="1">
      <alignment horizontal="center" vertical="top" wrapText="1" readingOrder="1"/>
    </xf>
    <xf numFmtId="0" fontId="60" fillId="34" borderId="12" xfId="0" applyFont="1" applyFill="1" applyBorder="1" applyAlignment="1">
      <alignment horizontal="center" vertical="center" wrapText="1" readingOrder="1"/>
    </xf>
    <xf numFmtId="167" fontId="60" fillId="34" borderId="10" xfId="42" applyNumberFormat="1" applyFont="1" applyFill="1" applyBorder="1" applyAlignment="1">
      <alignment horizontal="right" vertical="center" wrapText="1" readingOrder="1"/>
    </xf>
    <xf numFmtId="167" fontId="61" fillId="0" borderId="10" xfId="42" applyNumberFormat="1" applyFont="1" applyBorder="1" applyAlignment="1">
      <alignment vertical="center"/>
    </xf>
    <xf numFmtId="3" fontId="61" fillId="0" borderId="10" xfId="0" applyNumberFormat="1" applyFont="1" applyBorder="1" applyAlignment="1">
      <alignment vertical="center"/>
    </xf>
    <xf numFmtId="167" fontId="61" fillId="0" borderId="12" xfId="42" applyNumberFormat="1" applyFont="1" applyBorder="1" applyAlignment="1">
      <alignment vertical="center"/>
    </xf>
    <xf numFmtId="0" fontId="60" fillId="34" borderId="10" xfId="0" applyFont="1" applyFill="1" applyBorder="1" applyAlignment="1">
      <alignment horizontal="center" vertical="center" wrapText="1" readingOrder="1"/>
    </xf>
    <xf numFmtId="167" fontId="61" fillId="0" borderId="10" xfId="42" applyNumberFormat="1" applyFont="1" applyBorder="1" applyAlignment="1">
      <alignment horizontal="right" vertical="center"/>
    </xf>
    <xf numFmtId="3" fontId="60" fillId="34" borderId="12" xfId="0" applyNumberFormat="1" applyFont="1" applyFill="1" applyBorder="1" applyAlignment="1">
      <alignment horizontal="right" vertical="center" wrapText="1" readingOrder="1"/>
    </xf>
    <xf numFmtId="0" fontId="61" fillId="0" borderId="12" xfId="0" applyFont="1" applyBorder="1" applyAlignment="1">
      <alignment vertical="center"/>
    </xf>
    <xf numFmtId="3" fontId="61" fillId="0" borderId="12" xfId="0" applyNumberFormat="1" applyFont="1" applyBorder="1" applyAlignment="1">
      <alignment vertical="center"/>
    </xf>
    <xf numFmtId="0" fontId="61" fillId="0" borderId="10" xfId="42" applyNumberFormat="1" applyFont="1" applyBorder="1" applyAlignment="1">
      <alignment vertical="center"/>
    </xf>
    <xf numFmtId="3" fontId="60" fillId="34" borderId="10" xfId="0" applyNumberFormat="1" applyFont="1" applyFill="1" applyBorder="1" applyAlignment="1">
      <alignment horizontal="right" vertical="center" wrapText="1" readingOrder="1"/>
    </xf>
    <xf numFmtId="167" fontId="61" fillId="33" borderId="12" xfId="42" applyNumberFormat="1" applyFont="1" applyFill="1" applyBorder="1" applyAlignment="1">
      <alignment vertical="center"/>
    </xf>
    <xf numFmtId="167" fontId="60" fillId="34" borderId="11" xfId="42" applyNumberFormat="1" applyFont="1" applyFill="1" applyBorder="1" applyAlignment="1">
      <alignment horizontal="right" vertical="center" wrapText="1" readingOrder="1"/>
    </xf>
    <xf numFmtId="167" fontId="61" fillId="0" borderId="11" xfId="42" applyNumberFormat="1" applyFont="1" applyBorder="1" applyAlignment="1">
      <alignment vertical="center"/>
    </xf>
    <xf numFmtId="0" fontId="60" fillId="34" borderId="11" xfId="0" applyFont="1" applyFill="1" applyBorder="1" applyAlignment="1">
      <alignment horizontal="center" vertical="center" wrapText="1" readingOrder="1"/>
    </xf>
    <xf numFmtId="0" fontId="54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62" fillId="0" borderId="0" xfId="0" applyFont="1" applyAlignment="1">
      <alignment horizontal="right" vertical="top"/>
    </xf>
    <xf numFmtId="3" fontId="61" fillId="0" borderId="11" xfId="0" applyNumberFormat="1" applyFont="1" applyBorder="1" applyAlignment="1">
      <alignment vertical="center"/>
    </xf>
    <xf numFmtId="0" fontId="59" fillId="33" borderId="14" xfId="0" applyFont="1" applyFill="1" applyBorder="1" applyAlignment="1">
      <alignment vertical="center" wrapText="1" readingOrder="1"/>
    </xf>
    <xf numFmtId="0" fontId="53" fillId="33" borderId="14" xfId="0" applyFont="1" applyFill="1" applyBorder="1" applyAlignment="1">
      <alignment vertical="center"/>
    </xf>
    <xf numFmtId="167" fontId="59" fillId="33" borderId="14" xfId="42" applyNumberFormat="1" applyFont="1" applyFill="1" applyBorder="1" applyAlignment="1">
      <alignment horizontal="right" vertical="center" wrapText="1" readingOrder="1"/>
    </xf>
    <xf numFmtId="0" fontId="0" fillId="0" borderId="0" xfId="0" applyBorder="1" applyAlignment="1">
      <alignment/>
    </xf>
    <xf numFmtId="0" fontId="63" fillId="0" borderId="0" xfId="0" applyFont="1" applyBorder="1" applyAlignment="1">
      <alignment/>
    </xf>
    <xf numFmtId="0" fontId="53" fillId="0" borderId="16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51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51" fillId="0" borderId="19" xfId="0" applyFont="1" applyBorder="1" applyAlignment="1">
      <alignment wrapText="1"/>
    </xf>
    <xf numFmtId="0" fontId="51" fillId="0" borderId="20" xfId="0" applyFont="1" applyBorder="1" applyAlignment="1">
      <alignment/>
    </xf>
    <xf numFmtId="0" fontId="51" fillId="0" borderId="2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21" xfId="0" applyFont="1" applyBorder="1" applyAlignment="1">
      <alignment/>
    </xf>
    <xf numFmtId="0" fontId="49" fillId="0" borderId="0" xfId="0" applyFont="1" applyBorder="1" applyAlignment="1">
      <alignment/>
    </xf>
    <xf numFmtId="0" fontId="6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5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0" xfId="0" applyFont="1" applyAlignment="1">
      <alignment/>
    </xf>
    <xf numFmtId="0" fontId="58" fillId="0" borderId="22" xfId="0" applyFont="1" applyBorder="1" applyAlignment="1">
      <alignment/>
    </xf>
    <xf numFmtId="0" fontId="65" fillId="0" borderId="23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center"/>
    </xf>
    <xf numFmtId="0" fontId="49" fillId="0" borderId="24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24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70" fillId="0" borderId="0" xfId="0" applyFont="1" applyAlignment="1">
      <alignment horizontal="right" vertical="center"/>
    </xf>
    <xf numFmtId="0" fontId="70" fillId="0" borderId="0" xfId="0" applyFont="1" applyBorder="1" applyAlignment="1">
      <alignment horizontal="right" vertical="center"/>
    </xf>
    <xf numFmtId="0" fontId="71" fillId="0" borderId="0" xfId="0" applyFont="1" applyAlignment="1">
      <alignment horizontal="right" vertical="center"/>
    </xf>
    <xf numFmtId="0" fontId="65" fillId="0" borderId="2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65" fillId="0" borderId="22" xfId="0" applyFont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140625" style="0" customWidth="1"/>
    <col min="3" max="3" width="11.57421875" style="0" customWidth="1"/>
    <col min="4" max="5" width="8.28125" style="0" customWidth="1"/>
    <col min="6" max="6" width="10.57421875" style="0" customWidth="1"/>
    <col min="7" max="7" width="10.140625" style="0" customWidth="1"/>
    <col min="8" max="8" width="24.57421875" style="0" customWidth="1"/>
    <col min="9" max="9" width="14.00390625" style="0" customWidth="1"/>
    <col min="10" max="10" width="13.7109375" style="0" customWidth="1"/>
    <col min="11" max="11" width="15.00390625" style="0" customWidth="1"/>
    <col min="12" max="12" width="12.7109375" style="0" customWidth="1"/>
    <col min="13" max="13" width="6.28125" style="0" customWidth="1"/>
    <col min="14" max="15" width="6.8515625" style="0" customWidth="1"/>
    <col min="16" max="16" width="6.00390625" style="0" customWidth="1"/>
    <col min="17" max="17" width="6.57421875" style="0" customWidth="1"/>
    <col min="18" max="18" width="8.140625" style="0" customWidth="1"/>
    <col min="19" max="19" width="6.8515625" style="0" customWidth="1"/>
  </cols>
  <sheetData>
    <row r="1" spans="11:12" s="60" customFormat="1" ht="15" customHeight="1">
      <c r="K1" s="99" t="s">
        <v>52</v>
      </c>
      <c r="L1" s="99"/>
    </row>
    <row r="2" spans="1:12" s="21" customFormat="1" ht="16.5" customHeight="1">
      <c r="A2" s="101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74" customFormat="1" ht="18.75">
      <c r="A3" s="100" t="s">
        <v>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3:19" s="60" customFormat="1" ht="18.75">
      <c r="M4" s="61"/>
      <c r="N4" s="61"/>
      <c r="O4" s="61"/>
      <c r="P4" s="61"/>
      <c r="Q4" s="61"/>
      <c r="R4" s="61"/>
      <c r="S4" s="61"/>
    </row>
    <row r="5" spans="1:14" ht="89.25">
      <c r="A5" s="62" t="s">
        <v>54</v>
      </c>
      <c r="B5" s="62" t="s">
        <v>55</v>
      </c>
      <c r="C5" s="62" t="s">
        <v>56</v>
      </c>
      <c r="D5" s="62" t="s">
        <v>57</v>
      </c>
      <c r="E5" s="62" t="s">
        <v>58</v>
      </c>
      <c r="F5" s="62" t="s">
        <v>59</v>
      </c>
      <c r="G5" s="63" t="s">
        <v>60</v>
      </c>
      <c r="H5" s="64" t="s">
        <v>61</v>
      </c>
      <c r="I5" s="64" t="s">
        <v>62</v>
      </c>
      <c r="J5" s="62" t="s">
        <v>63</v>
      </c>
      <c r="K5" s="65" t="s">
        <v>64</v>
      </c>
      <c r="L5" s="65" t="s">
        <v>65</v>
      </c>
      <c r="N5" s="66"/>
    </row>
    <row r="6" spans="1:12" ht="16.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8"/>
      <c r="L6" s="68"/>
    </row>
    <row r="7" spans="1:12" ht="16.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8"/>
      <c r="L7" s="68"/>
    </row>
    <row r="8" spans="1:12" ht="16.5" customHeight="1">
      <c r="A8" s="67"/>
      <c r="B8" s="67"/>
      <c r="C8" s="67"/>
      <c r="D8" s="67"/>
      <c r="E8" s="67"/>
      <c r="F8" s="67"/>
      <c r="G8" s="67"/>
      <c r="H8" s="67"/>
      <c r="I8" s="67"/>
      <c r="J8" s="67"/>
      <c r="K8" s="68"/>
      <c r="L8" s="68"/>
    </row>
    <row r="9" spans="1:12" ht="16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8"/>
      <c r="L9" s="68"/>
    </row>
    <row r="10" spans="1:12" ht="16.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8"/>
      <c r="L10" s="68"/>
    </row>
    <row r="11" spans="1:12" ht="16.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8"/>
      <c r="L11" s="68"/>
    </row>
    <row r="12" spans="1:12" ht="16.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68"/>
      <c r="L12" s="68"/>
    </row>
    <row r="13" spans="1:12" ht="16.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68"/>
    </row>
    <row r="14" spans="1:12" ht="16.5" customHeight="1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8"/>
    </row>
    <row r="15" spans="1:12" ht="16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8"/>
      <c r="L15" s="68"/>
    </row>
    <row r="16" spans="1:12" ht="14.2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8"/>
      <c r="L16" s="68"/>
    </row>
    <row r="17" spans="1:12" ht="15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8"/>
      <c r="L17" s="68"/>
    </row>
    <row r="18" spans="1:12" ht="15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8"/>
      <c r="L18" s="68"/>
    </row>
    <row r="19" spans="1:12" ht="1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68"/>
    </row>
    <row r="20" spans="1:12" ht="15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8"/>
      <c r="L20" s="68"/>
    </row>
    <row r="21" spans="1:12" ht="15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8"/>
      <c r="L21" s="68"/>
    </row>
    <row r="22" spans="1:12" ht="15">
      <c r="A22" s="67"/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</row>
    <row r="23" spans="1:12" ht="1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8"/>
      <c r="L23" s="68"/>
    </row>
    <row r="24" spans="1:12" ht="15">
      <c r="A24" s="69"/>
      <c r="B24" s="67"/>
      <c r="C24" s="67"/>
      <c r="D24" s="67"/>
      <c r="E24" s="67"/>
      <c r="F24" s="67"/>
      <c r="G24" s="67"/>
      <c r="H24" s="67"/>
      <c r="I24" s="67"/>
      <c r="J24" s="67"/>
      <c r="K24" s="68"/>
      <c r="L24" s="68"/>
    </row>
    <row r="25" spans="1:12" ht="15">
      <c r="A25" s="70" t="s">
        <v>66</v>
      </c>
      <c r="B25" s="70"/>
      <c r="C25" s="70"/>
      <c r="D25" s="70"/>
      <c r="E25" s="70"/>
      <c r="F25" s="70"/>
      <c r="G25" s="70"/>
      <c r="I25" s="71"/>
      <c r="J25" s="71"/>
      <c r="K25" s="70"/>
      <c r="L25" s="72"/>
    </row>
    <row r="26" spans="1:10" s="60" customFormat="1" ht="15">
      <c r="A26" s="72"/>
      <c r="B26" s="72"/>
      <c r="C26" s="72"/>
      <c r="D26" s="72"/>
      <c r="E26" s="72"/>
      <c r="F26" s="72"/>
      <c r="G26" s="72"/>
      <c r="H26" s="72"/>
      <c r="I26" s="72"/>
      <c r="J26" s="72"/>
    </row>
    <row r="27" spans="13:19" ht="15">
      <c r="M27" s="60"/>
      <c r="N27" s="60"/>
      <c r="O27" s="60"/>
      <c r="P27" s="60"/>
      <c r="Q27" s="60"/>
      <c r="R27" s="60"/>
      <c r="S27" s="60"/>
    </row>
    <row r="28" spans="13:19" ht="15">
      <c r="M28" s="72"/>
      <c r="N28" s="72"/>
      <c r="O28" s="72"/>
      <c r="P28" s="72"/>
      <c r="Q28" s="72"/>
      <c r="R28" s="72"/>
      <c r="S28" s="72"/>
    </row>
    <row r="29" spans="13:19" ht="15">
      <c r="M29" s="73"/>
      <c r="N29" s="73"/>
      <c r="O29" s="73"/>
      <c r="P29" s="73"/>
      <c r="Q29" s="73"/>
      <c r="R29" s="73"/>
      <c r="S29" s="73"/>
    </row>
  </sheetData>
  <sheetProtection/>
  <mergeCells count="3">
    <mergeCell ref="K1:L1"/>
    <mergeCell ref="A3:L3"/>
    <mergeCell ref="A2:L2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5.7109375" style="21" customWidth="1"/>
    <col min="2" max="2" width="26.8515625" style="21" customWidth="1"/>
    <col min="3" max="3" width="19.140625" style="21" customWidth="1"/>
    <col min="4" max="4" width="19.00390625" style="21" customWidth="1"/>
    <col min="5" max="5" width="20.7109375" style="21" customWidth="1"/>
    <col min="6" max="6" width="18.140625" style="21" customWidth="1"/>
    <col min="7" max="7" width="22.00390625" style="21" customWidth="1"/>
    <col min="8" max="8" width="18.28125" style="21" customWidth="1"/>
    <col min="9" max="16384" width="9.140625" style="21" customWidth="1"/>
  </cols>
  <sheetData>
    <row r="1" ht="15" customHeight="1">
      <c r="G1" s="55" t="s">
        <v>47</v>
      </c>
    </row>
    <row r="2" spans="1:7" ht="16.5" customHeight="1">
      <c r="A2" s="101" t="s">
        <v>48</v>
      </c>
      <c r="B2" s="101"/>
      <c r="C2" s="101"/>
      <c r="D2" s="101"/>
      <c r="E2" s="101"/>
      <c r="F2" s="101"/>
      <c r="G2" s="101"/>
    </row>
    <row r="3" spans="1:7" s="52" customFormat="1" ht="18.75">
      <c r="A3" s="102" t="s">
        <v>50</v>
      </c>
      <c r="B3" s="102"/>
      <c r="C3" s="102"/>
      <c r="D3" s="102"/>
      <c r="E3" s="102"/>
      <c r="F3" s="102"/>
      <c r="G3" s="102"/>
    </row>
    <row r="4" ht="4.5" customHeight="1" thickBot="1"/>
    <row r="5" spans="1:8" s="23" customFormat="1" ht="60" customHeight="1">
      <c r="A5" s="105" t="s">
        <v>25</v>
      </c>
      <c r="B5" s="103" t="s">
        <v>0</v>
      </c>
      <c r="C5" s="33" t="s">
        <v>44</v>
      </c>
      <c r="D5" s="34" t="s">
        <v>43</v>
      </c>
      <c r="E5" s="34" t="s">
        <v>45</v>
      </c>
      <c r="F5" s="34" t="s">
        <v>46</v>
      </c>
      <c r="G5" s="34" t="s">
        <v>49</v>
      </c>
      <c r="H5" s="22"/>
    </row>
    <row r="6" spans="1:8" s="23" customFormat="1" ht="14.25" customHeight="1" thickBot="1">
      <c r="A6" s="106"/>
      <c r="B6" s="104"/>
      <c r="C6" s="35" t="s">
        <v>39</v>
      </c>
      <c r="D6" s="35" t="s">
        <v>40</v>
      </c>
      <c r="E6" s="35" t="s">
        <v>41</v>
      </c>
      <c r="F6" s="35" t="s">
        <v>42</v>
      </c>
      <c r="G6" s="35" t="s">
        <v>51</v>
      </c>
      <c r="H6" s="22"/>
    </row>
    <row r="7" spans="1:8" s="25" customFormat="1" ht="16.5" customHeight="1">
      <c r="A7" s="36">
        <v>1</v>
      </c>
      <c r="B7" s="53" t="s">
        <v>1</v>
      </c>
      <c r="C7" s="37">
        <v>46351</v>
      </c>
      <c r="D7" s="38">
        <v>1108</v>
      </c>
      <c r="E7" s="38">
        <v>2222</v>
      </c>
      <c r="F7" s="39">
        <f aca="true" t="shared" si="0" ref="F7:F15">C7-D7-E7</f>
        <v>43021</v>
      </c>
      <c r="G7" s="40">
        <f>F7*10/100+61</f>
        <v>4363.1</v>
      </c>
      <c r="H7" s="24"/>
    </row>
    <row r="8" spans="1:9" s="25" customFormat="1" ht="16.5" customHeight="1">
      <c r="A8" s="41">
        <v>2</v>
      </c>
      <c r="B8" s="53" t="s">
        <v>2</v>
      </c>
      <c r="C8" s="37">
        <v>107983</v>
      </c>
      <c r="D8" s="38">
        <v>6414</v>
      </c>
      <c r="E8" s="38">
        <v>2204</v>
      </c>
      <c r="F8" s="39">
        <f t="shared" si="0"/>
        <v>99365</v>
      </c>
      <c r="G8" s="40">
        <f>F8*10/100+61</f>
        <v>9997.5</v>
      </c>
      <c r="H8" s="24"/>
      <c r="I8" s="26"/>
    </row>
    <row r="9" spans="1:8" s="25" customFormat="1" ht="16.5" customHeight="1">
      <c r="A9" s="41">
        <v>3</v>
      </c>
      <c r="B9" s="53" t="s">
        <v>3</v>
      </c>
      <c r="C9" s="37">
        <v>59666</v>
      </c>
      <c r="D9" s="38">
        <v>5259</v>
      </c>
      <c r="E9" s="38">
        <v>1615</v>
      </c>
      <c r="F9" s="39">
        <f t="shared" si="0"/>
        <v>52792</v>
      </c>
      <c r="G9" s="40">
        <f>F9*10/100+61</f>
        <v>5340.2</v>
      </c>
      <c r="H9" s="24"/>
    </row>
    <row r="10" spans="1:8" s="25" customFormat="1" ht="16.5" customHeight="1">
      <c r="A10" s="41">
        <v>4</v>
      </c>
      <c r="B10" s="53" t="s">
        <v>4</v>
      </c>
      <c r="C10" s="37">
        <v>82226</v>
      </c>
      <c r="D10" s="38">
        <v>6507</v>
      </c>
      <c r="E10" s="38">
        <v>1437</v>
      </c>
      <c r="F10" s="39">
        <f t="shared" si="0"/>
        <v>74282</v>
      </c>
      <c r="G10" s="40">
        <f>F10*10/100+61</f>
        <v>7489.2</v>
      </c>
      <c r="H10" s="24"/>
    </row>
    <row r="11" spans="1:8" s="25" customFormat="1" ht="16.5" customHeight="1">
      <c r="A11" s="41">
        <v>5</v>
      </c>
      <c r="B11" s="53" t="s">
        <v>5</v>
      </c>
      <c r="C11" s="37">
        <v>39694</v>
      </c>
      <c r="D11" s="38">
        <v>2807</v>
      </c>
      <c r="E11" s="38">
        <v>390</v>
      </c>
      <c r="F11" s="39">
        <f t="shared" si="0"/>
        <v>36497</v>
      </c>
      <c r="G11" s="40">
        <f>F11*10/100+61</f>
        <v>3710.7</v>
      </c>
      <c r="H11" s="24"/>
    </row>
    <row r="12" spans="1:8" s="25" customFormat="1" ht="16.5" customHeight="1">
      <c r="A12" s="41">
        <v>6</v>
      </c>
      <c r="B12" s="53" t="s">
        <v>6</v>
      </c>
      <c r="C12" s="37">
        <v>38692</v>
      </c>
      <c r="D12" s="38">
        <v>7479</v>
      </c>
      <c r="E12" s="38">
        <v>332</v>
      </c>
      <c r="F12" s="39">
        <f t="shared" si="0"/>
        <v>30881</v>
      </c>
      <c r="G12" s="40">
        <f>F12*10/100+61</f>
        <v>3149.1</v>
      </c>
      <c r="H12" s="24"/>
    </row>
    <row r="13" spans="1:8" s="25" customFormat="1" ht="16.5" customHeight="1">
      <c r="A13" s="41">
        <v>7</v>
      </c>
      <c r="B13" s="53" t="s">
        <v>7</v>
      </c>
      <c r="C13" s="37">
        <v>67872</v>
      </c>
      <c r="D13" s="38">
        <v>7230</v>
      </c>
      <c r="E13" s="38">
        <v>1407</v>
      </c>
      <c r="F13" s="39">
        <f t="shared" si="0"/>
        <v>59235</v>
      </c>
      <c r="G13" s="40">
        <f>F13*10/100+61</f>
        <v>5984.5</v>
      </c>
      <c r="H13" s="24"/>
    </row>
    <row r="14" spans="1:8" s="25" customFormat="1" ht="16.5" customHeight="1">
      <c r="A14" s="41">
        <v>8</v>
      </c>
      <c r="B14" s="53" t="s">
        <v>8</v>
      </c>
      <c r="C14" s="42">
        <v>61685</v>
      </c>
      <c r="D14" s="39">
        <v>4142</v>
      </c>
      <c r="E14" s="39">
        <v>1328</v>
      </c>
      <c r="F14" s="39">
        <f t="shared" si="0"/>
        <v>56215</v>
      </c>
      <c r="G14" s="40">
        <f>F14*10/100+61</f>
        <v>5682.5</v>
      </c>
      <c r="H14" s="24"/>
    </row>
    <row r="15" spans="1:8" s="25" customFormat="1" ht="16.5" customHeight="1">
      <c r="A15" s="41">
        <v>9</v>
      </c>
      <c r="B15" s="53" t="s">
        <v>9</v>
      </c>
      <c r="C15" s="37">
        <v>52822</v>
      </c>
      <c r="D15" s="38">
        <v>5879</v>
      </c>
      <c r="E15" s="38">
        <v>326</v>
      </c>
      <c r="F15" s="39">
        <f t="shared" si="0"/>
        <v>46617</v>
      </c>
      <c r="G15" s="40">
        <f>F15*10/100+61</f>
        <v>4722.7</v>
      </c>
      <c r="H15" s="24"/>
    </row>
    <row r="16" spans="1:8" s="25" customFormat="1" ht="16.5" customHeight="1">
      <c r="A16" s="41">
        <v>10</v>
      </c>
      <c r="B16" s="53" t="s">
        <v>10</v>
      </c>
      <c r="C16" s="43">
        <v>53313</v>
      </c>
      <c r="D16" s="44">
        <v>0</v>
      </c>
      <c r="E16" s="45">
        <v>3451</v>
      </c>
      <c r="F16" s="45">
        <f>C16-D16-E16</f>
        <v>49862</v>
      </c>
      <c r="G16" s="40">
        <f>F16*10/100+61</f>
        <v>5047.2</v>
      </c>
      <c r="H16" s="24"/>
    </row>
    <row r="17" spans="1:8" s="25" customFormat="1" ht="16.5" customHeight="1">
      <c r="A17" s="41">
        <v>11</v>
      </c>
      <c r="B17" s="53" t="s">
        <v>11</v>
      </c>
      <c r="C17" s="37">
        <v>13018</v>
      </c>
      <c r="D17" s="46">
        <v>0</v>
      </c>
      <c r="E17" s="38">
        <v>5</v>
      </c>
      <c r="F17" s="39">
        <f aca="true" t="shared" si="1" ref="F17:F28">C17-D17-E17</f>
        <v>13013</v>
      </c>
      <c r="G17" s="40">
        <f>F17*10/100+61</f>
        <v>1362.3</v>
      </c>
      <c r="H17" s="24"/>
    </row>
    <row r="18" spans="1:8" s="25" customFormat="1" ht="16.5" customHeight="1">
      <c r="A18" s="41">
        <v>12</v>
      </c>
      <c r="B18" s="53" t="s">
        <v>34</v>
      </c>
      <c r="C18" s="47">
        <v>11858</v>
      </c>
      <c r="D18" s="39">
        <v>2693</v>
      </c>
      <c r="E18" s="39">
        <v>2</v>
      </c>
      <c r="F18" s="39">
        <f t="shared" si="1"/>
        <v>9163</v>
      </c>
      <c r="G18" s="40">
        <f>F18*10/100+61</f>
        <v>977.3</v>
      </c>
      <c r="H18" s="24"/>
    </row>
    <row r="19" spans="1:8" s="25" customFormat="1" ht="16.5" customHeight="1">
      <c r="A19" s="41">
        <v>13</v>
      </c>
      <c r="B19" s="53" t="s">
        <v>12</v>
      </c>
      <c r="C19" s="37">
        <v>11059</v>
      </c>
      <c r="D19" s="38">
        <v>44</v>
      </c>
      <c r="E19" s="38">
        <v>418</v>
      </c>
      <c r="F19" s="39">
        <f t="shared" si="1"/>
        <v>10597</v>
      </c>
      <c r="G19" s="40">
        <f>F19*10/100+61</f>
        <v>1120.7</v>
      </c>
      <c r="H19" s="24"/>
    </row>
    <row r="20" spans="1:8" s="25" customFormat="1" ht="16.5" customHeight="1">
      <c r="A20" s="41">
        <v>14</v>
      </c>
      <c r="B20" s="53" t="s">
        <v>35</v>
      </c>
      <c r="C20" s="37">
        <v>11556</v>
      </c>
      <c r="D20" s="46">
        <v>0</v>
      </c>
      <c r="E20" s="38">
        <v>32</v>
      </c>
      <c r="F20" s="39">
        <f t="shared" si="1"/>
        <v>11524</v>
      </c>
      <c r="G20" s="40">
        <f>F20*10/100+61</f>
        <v>1213.4</v>
      </c>
      <c r="H20" s="24"/>
    </row>
    <row r="21" spans="1:8" s="25" customFormat="1" ht="16.5" customHeight="1">
      <c r="A21" s="41">
        <v>15</v>
      </c>
      <c r="B21" s="53" t="s">
        <v>13</v>
      </c>
      <c r="C21" s="47">
        <v>77932</v>
      </c>
      <c r="D21" s="39">
        <v>15709</v>
      </c>
      <c r="E21" s="39">
        <v>416</v>
      </c>
      <c r="F21" s="39">
        <f t="shared" si="1"/>
        <v>61807</v>
      </c>
      <c r="G21" s="40">
        <f>F21*10/100+61</f>
        <v>6241.7</v>
      </c>
      <c r="H21" s="24"/>
    </row>
    <row r="22" spans="1:8" s="25" customFormat="1" ht="16.5" customHeight="1">
      <c r="A22" s="41">
        <v>16</v>
      </c>
      <c r="B22" s="53" t="s">
        <v>14</v>
      </c>
      <c r="C22" s="37">
        <v>71864</v>
      </c>
      <c r="D22" s="38">
        <v>12958</v>
      </c>
      <c r="E22" s="38">
        <v>421</v>
      </c>
      <c r="F22" s="39">
        <f t="shared" si="1"/>
        <v>58485</v>
      </c>
      <c r="G22" s="40">
        <f>F22*10/100+61</f>
        <v>5909.5</v>
      </c>
      <c r="H22" s="24"/>
    </row>
    <row r="23" spans="1:8" s="25" customFormat="1" ht="16.5" customHeight="1">
      <c r="A23" s="41">
        <v>17</v>
      </c>
      <c r="B23" s="53" t="s">
        <v>15</v>
      </c>
      <c r="C23" s="37">
        <v>37990</v>
      </c>
      <c r="D23" s="38">
        <v>5973</v>
      </c>
      <c r="E23" s="38">
        <v>1284</v>
      </c>
      <c r="F23" s="39">
        <f t="shared" si="1"/>
        <v>30733</v>
      </c>
      <c r="G23" s="40">
        <f>F23*10/100+61</f>
        <v>3134.3</v>
      </c>
      <c r="H23" s="24"/>
    </row>
    <row r="24" spans="1:8" s="25" customFormat="1" ht="16.5" customHeight="1">
      <c r="A24" s="41">
        <v>18</v>
      </c>
      <c r="B24" s="53" t="s">
        <v>16</v>
      </c>
      <c r="C24" s="37">
        <v>138806</v>
      </c>
      <c r="D24" s="38">
        <v>7962</v>
      </c>
      <c r="E24" s="38">
        <v>1073</v>
      </c>
      <c r="F24" s="39">
        <f t="shared" si="1"/>
        <v>129771</v>
      </c>
      <c r="G24" s="48">
        <f>F24*10/100+58</f>
        <v>13035.1</v>
      </c>
      <c r="H24" s="24"/>
    </row>
    <row r="25" spans="1:8" s="25" customFormat="1" ht="16.5" customHeight="1">
      <c r="A25" s="41">
        <v>19</v>
      </c>
      <c r="B25" s="53" t="s">
        <v>17</v>
      </c>
      <c r="C25" s="37">
        <v>50022</v>
      </c>
      <c r="D25" s="38">
        <v>1346</v>
      </c>
      <c r="E25" s="38">
        <v>373</v>
      </c>
      <c r="F25" s="39">
        <f t="shared" si="1"/>
        <v>48303</v>
      </c>
      <c r="G25" s="40">
        <f>F25*10/100+61</f>
        <v>4891.3</v>
      </c>
      <c r="H25" s="24"/>
    </row>
    <row r="26" spans="1:8" s="25" customFormat="1" ht="13.5" customHeight="1">
      <c r="A26" s="41">
        <v>20</v>
      </c>
      <c r="B26" s="53" t="s">
        <v>18</v>
      </c>
      <c r="C26" s="37">
        <v>58951</v>
      </c>
      <c r="D26" s="38">
        <v>4033</v>
      </c>
      <c r="E26" s="38">
        <v>617</v>
      </c>
      <c r="F26" s="39">
        <f t="shared" si="1"/>
        <v>54301</v>
      </c>
      <c r="G26" s="40">
        <f>F26*10/100+61</f>
        <v>5491.1</v>
      </c>
      <c r="H26" s="24"/>
    </row>
    <row r="27" spans="1:8" s="25" customFormat="1" ht="16.5" customHeight="1">
      <c r="A27" s="41">
        <v>21</v>
      </c>
      <c r="B27" s="53" t="s">
        <v>19</v>
      </c>
      <c r="C27" s="37">
        <v>27443</v>
      </c>
      <c r="D27" s="38">
        <v>3740</v>
      </c>
      <c r="E27" s="38">
        <v>570</v>
      </c>
      <c r="F27" s="39">
        <f t="shared" si="1"/>
        <v>23133</v>
      </c>
      <c r="G27" s="40">
        <f>F27*10/100+61</f>
        <v>2374.3</v>
      </c>
      <c r="H27" s="24"/>
    </row>
    <row r="28" spans="1:8" s="25" customFormat="1" ht="16.5" customHeight="1">
      <c r="A28" s="41">
        <v>22</v>
      </c>
      <c r="B28" s="53" t="s">
        <v>20</v>
      </c>
      <c r="C28" s="37">
        <v>54655</v>
      </c>
      <c r="D28" s="38">
        <v>5194</v>
      </c>
      <c r="E28" s="38">
        <v>750</v>
      </c>
      <c r="F28" s="39">
        <f t="shared" si="1"/>
        <v>48711</v>
      </c>
      <c r="G28" s="40">
        <f>F28*10/100+61</f>
        <v>4932.1</v>
      </c>
      <c r="H28" s="24"/>
    </row>
    <row r="29" spans="1:8" s="25" customFormat="1" ht="14.25" customHeight="1">
      <c r="A29" s="41">
        <v>23</v>
      </c>
      <c r="B29" s="53" t="s">
        <v>21</v>
      </c>
      <c r="C29" s="47">
        <v>44879</v>
      </c>
      <c r="D29" s="39">
        <v>6725</v>
      </c>
      <c r="E29" s="39">
        <v>355</v>
      </c>
      <c r="F29" s="39">
        <f>C29-D29-E29</f>
        <v>37799</v>
      </c>
      <c r="G29" s="40">
        <f>F29*10/100+61</f>
        <v>3840.9</v>
      </c>
      <c r="H29" s="24"/>
    </row>
    <row r="30" spans="1:8" s="25" customFormat="1" ht="15" customHeight="1">
      <c r="A30" s="41">
        <v>24</v>
      </c>
      <c r="B30" s="53" t="s">
        <v>22</v>
      </c>
      <c r="C30" s="49">
        <v>104878</v>
      </c>
      <c r="D30" s="50">
        <v>10189</v>
      </c>
      <c r="E30" s="50">
        <v>823</v>
      </c>
      <c r="F30" s="39">
        <f>C30-D30-E30</f>
        <v>93866</v>
      </c>
      <c r="G30" s="38">
        <f>F30*10/100+61</f>
        <v>9447.6</v>
      </c>
      <c r="H30" s="24"/>
    </row>
    <row r="31" spans="1:8" s="25" customFormat="1" ht="16.5" customHeight="1" thickBot="1">
      <c r="A31" s="51">
        <v>25</v>
      </c>
      <c r="B31" s="54" t="s">
        <v>23</v>
      </c>
      <c r="C31" s="49">
        <v>63027</v>
      </c>
      <c r="D31" s="50">
        <v>7638</v>
      </c>
      <c r="E31" s="50">
        <v>592</v>
      </c>
      <c r="F31" s="56">
        <f>C31-D31-E31</f>
        <v>54797</v>
      </c>
      <c r="G31" s="50">
        <f>F31*10/100+61</f>
        <v>5540.7</v>
      </c>
      <c r="H31" s="24"/>
    </row>
    <row r="32" spans="1:8" s="25" customFormat="1" ht="16.5" customHeight="1" thickBot="1">
      <c r="A32" s="57"/>
      <c r="B32" s="58" t="s">
        <v>24</v>
      </c>
      <c r="C32" s="59">
        <f>SUM(C7:C31)</f>
        <v>1388242</v>
      </c>
      <c r="D32" s="59">
        <f>SUM(D7:D31)</f>
        <v>131029</v>
      </c>
      <c r="E32" s="59">
        <f>SUM(E7:E31)</f>
        <v>22443</v>
      </c>
      <c r="F32" s="59">
        <f>SUM(F7:F31)</f>
        <v>1234770</v>
      </c>
      <c r="G32" s="59">
        <v>125000</v>
      </c>
      <c r="H32" s="27"/>
    </row>
    <row r="33" s="29" customFormat="1" ht="18.75">
      <c r="G33" s="28"/>
    </row>
    <row r="34" ht="18.75">
      <c r="G34" s="30"/>
    </row>
    <row r="35" ht="18.75">
      <c r="G35" s="31"/>
    </row>
    <row r="36" ht="18.75">
      <c r="G36" s="32"/>
    </row>
  </sheetData>
  <sheetProtection/>
  <mergeCells count="4">
    <mergeCell ref="A2:G2"/>
    <mergeCell ref="A3:G3"/>
    <mergeCell ref="B5:B6"/>
    <mergeCell ref="A5:A6"/>
  </mergeCells>
  <printOptions/>
  <pageMargins left="0.7086614173228347" right="0.3937007874015748" top="0.35433070866141736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178" zoomScaleNormal="178" zoomScalePageLayoutView="0" workbookViewId="0" topLeftCell="A1">
      <selection activeCell="F12" sqref="F12"/>
    </sheetView>
  </sheetViews>
  <sheetFormatPr defaultColWidth="9.140625" defaultRowHeight="15"/>
  <cols>
    <col min="1" max="1" width="4.7109375" style="0" customWidth="1"/>
    <col min="2" max="2" width="17.00390625" style="0" customWidth="1"/>
    <col min="3" max="3" width="8.8515625" style="0" customWidth="1"/>
    <col min="4" max="4" width="13.8515625" style="0" customWidth="1"/>
    <col min="5" max="5" width="13.00390625" style="0" customWidth="1"/>
    <col min="6" max="6" width="12.7109375" style="0" customWidth="1"/>
    <col min="7" max="7" width="11.00390625" style="0" customWidth="1"/>
    <col min="8" max="8" width="11.421875" style="0" customWidth="1"/>
    <col min="9" max="9" width="10.7109375" style="0" customWidth="1"/>
    <col min="10" max="10" width="12.140625" style="0" customWidth="1"/>
    <col min="11" max="11" width="11.57421875" style="0" customWidth="1"/>
  </cols>
  <sheetData>
    <row r="1" ht="9" customHeight="1">
      <c r="K1" s="11" t="s">
        <v>36</v>
      </c>
    </row>
    <row r="2" spans="1:11" ht="13.5" customHeight="1">
      <c r="A2" s="107" t="s">
        <v>105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ht="15.75" thickBot="1">
      <c r="A3" s="107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0" ht="15" customHeight="1" hidden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hidden="1">
      <c r="A5" s="6"/>
      <c r="B5" s="6"/>
      <c r="C5" s="6"/>
      <c r="D5" s="6"/>
      <c r="E5" s="6"/>
      <c r="F5" s="6"/>
      <c r="G5" s="6"/>
      <c r="H5" s="6"/>
      <c r="I5" s="6"/>
      <c r="J5" s="6"/>
    </row>
    <row r="6" ht="15" hidden="1"/>
    <row r="7" spans="1:11" ht="45" customHeight="1">
      <c r="A7" s="111" t="s">
        <v>25</v>
      </c>
      <c r="B7" s="113" t="s">
        <v>0</v>
      </c>
      <c r="C7" s="117" t="s">
        <v>37</v>
      </c>
      <c r="D7" s="111" t="s">
        <v>26</v>
      </c>
      <c r="E7" s="111" t="s">
        <v>31</v>
      </c>
      <c r="F7" s="111" t="s">
        <v>27</v>
      </c>
      <c r="G7" s="115" t="s">
        <v>32</v>
      </c>
      <c r="H7" s="111" t="s">
        <v>28</v>
      </c>
      <c r="I7" s="111" t="s">
        <v>29</v>
      </c>
      <c r="J7" s="111" t="s">
        <v>30</v>
      </c>
      <c r="K7" s="108" t="s">
        <v>33</v>
      </c>
    </row>
    <row r="8" spans="1:11" ht="15">
      <c r="A8" s="112"/>
      <c r="B8" s="114"/>
      <c r="C8" s="118"/>
      <c r="D8" s="112"/>
      <c r="E8" s="112"/>
      <c r="F8" s="112"/>
      <c r="G8" s="116"/>
      <c r="H8" s="112"/>
      <c r="I8" s="112"/>
      <c r="J8" s="112"/>
      <c r="K8" s="109"/>
    </row>
    <row r="9" spans="1:11" ht="14.25" customHeight="1">
      <c r="A9" s="112"/>
      <c r="B9" s="114"/>
      <c r="C9" s="119"/>
      <c r="D9" s="112"/>
      <c r="E9" s="112"/>
      <c r="F9" s="112"/>
      <c r="G9" s="116"/>
      <c r="H9" s="112"/>
      <c r="I9" s="112"/>
      <c r="J9" s="112"/>
      <c r="K9" s="109"/>
    </row>
    <row r="10" spans="1:11" ht="2.25" customHeight="1" hidden="1">
      <c r="A10" s="112"/>
      <c r="B10" s="114"/>
      <c r="C10" s="12"/>
      <c r="D10" s="112"/>
      <c r="E10" s="112"/>
      <c r="F10" s="112"/>
      <c r="G10" s="116"/>
      <c r="H10" s="112"/>
      <c r="I10" s="112"/>
      <c r="J10" s="112"/>
      <c r="K10" s="110"/>
    </row>
    <row r="11" spans="1:11" ht="15">
      <c r="A11" s="3">
        <v>1</v>
      </c>
      <c r="B11" s="1" t="s">
        <v>1</v>
      </c>
      <c r="C11" s="1">
        <v>0.9</v>
      </c>
      <c r="D11" s="7">
        <v>29.465</v>
      </c>
      <c r="E11" s="7">
        <v>8.359</v>
      </c>
      <c r="F11" s="7">
        <v>5.25</v>
      </c>
      <c r="G11" s="7">
        <v>1.994</v>
      </c>
      <c r="H11" s="7">
        <v>1.366</v>
      </c>
      <c r="I11" s="7">
        <v>0.312</v>
      </c>
      <c r="J11" s="7">
        <v>0.32</v>
      </c>
      <c r="K11" s="7">
        <f>SUM(D11:J11)</f>
        <v>47.065999999999995</v>
      </c>
    </row>
    <row r="12" spans="1:11" ht="15">
      <c r="A12" s="3">
        <v>2</v>
      </c>
      <c r="B12" s="1" t="s">
        <v>2</v>
      </c>
      <c r="C12" s="20">
        <v>2</v>
      </c>
      <c r="D12" s="7">
        <v>52.855</v>
      </c>
      <c r="E12" s="7">
        <v>14.812</v>
      </c>
      <c r="F12" s="7">
        <v>5.25</v>
      </c>
      <c r="G12" s="7">
        <v>2.609</v>
      </c>
      <c r="H12" s="7">
        <v>2.615</v>
      </c>
      <c r="I12" s="7">
        <v>0.312</v>
      </c>
      <c r="J12" s="7">
        <v>0.32</v>
      </c>
      <c r="K12" s="7">
        <f aca="true" t="shared" si="0" ref="K12:K36">SUM(D12:J12)</f>
        <v>78.77299999999998</v>
      </c>
    </row>
    <row r="13" spans="1:11" ht="15">
      <c r="A13" s="3">
        <v>3</v>
      </c>
      <c r="B13" s="1" t="s">
        <v>3</v>
      </c>
      <c r="C13" s="1">
        <v>2.9</v>
      </c>
      <c r="D13" s="7">
        <v>34.115</v>
      </c>
      <c r="E13" s="7">
        <v>10.485</v>
      </c>
      <c r="F13" s="7">
        <v>5.6</v>
      </c>
      <c r="G13" s="7">
        <v>2.244</v>
      </c>
      <c r="H13" s="7">
        <v>1.682</v>
      </c>
      <c r="I13" s="7">
        <v>0.317</v>
      </c>
      <c r="J13" s="7">
        <v>0.32</v>
      </c>
      <c r="K13" s="7">
        <f t="shared" si="0"/>
        <v>54.763000000000005</v>
      </c>
    </row>
    <row r="14" spans="1:11" ht="15">
      <c r="A14" s="3">
        <v>4</v>
      </c>
      <c r="B14" s="1" t="s">
        <v>4</v>
      </c>
      <c r="C14" s="1">
        <v>5.5</v>
      </c>
      <c r="D14" s="7">
        <v>61.605</v>
      </c>
      <c r="E14" s="7">
        <v>15.547</v>
      </c>
      <c r="F14" s="7">
        <v>7.5</v>
      </c>
      <c r="G14" s="7">
        <v>2.835</v>
      </c>
      <c r="H14" s="7">
        <v>2.322</v>
      </c>
      <c r="I14" s="7">
        <v>0.605</v>
      </c>
      <c r="J14" s="7">
        <v>0.32</v>
      </c>
      <c r="K14" s="7">
        <f t="shared" si="0"/>
        <v>90.734</v>
      </c>
    </row>
    <row r="15" spans="1:11" ht="15">
      <c r="A15" s="3">
        <v>5</v>
      </c>
      <c r="B15" s="1" t="s">
        <v>5</v>
      </c>
      <c r="C15" s="1">
        <v>3.9</v>
      </c>
      <c r="D15" s="7">
        <v>28.92</v>
      </c>
      <c r="E15" s="7">
        <v>13.262</v>
      </c>
      <c r="F15" s="8">
        <v>6.2</v>
      </c>
      <c r="G15" s="8">
        <v>1.826</v>
      </c>
      <c r="H15" s="8">
        <v>1.423</v>
      </c>
      <c r="I15" s="8">
        <v>0.25</v>
      </c>
      <c r="J15" s="8">
        <v>0.32</v>
      </c>
      <c r="K15" s="8">
        <f t="shared" si="0"/>
        <v>52.20100000000001</v>
      </c>
    </row>
    <row r="16" spans="1:11" ht="15">
      <c r="A16" s="3">
        <v>6</v>
      </c>
      <c r="B16" s="1" t="s">
        <v>6</v>
      </c>
      <c r="C16" s="1">
        <v>6.3</v>
      </c>
      <c r="D16" s="7">
        <v>24.06</v>
      </c>
      <c r="E16" s="7">
        <v>8.284</v>
      </c>
      <c r="F16" s="8">
        <v>2.15</v>
      </c>
      <c r="G16" s="8">
        <v>1.82</v>
      </c>
      <c r="H16" s="8">
        <v>1.108</v>
      </c>
      <c r="I16" s="8">
        <v>0.245</v>
      </c>
      <c r="J16" s="8">
        <v>0.32</v>
      </c>
      <c r="K16" s="8">
        <f t="shared" si="0"/>
        <v>37.986999999999995</v>
      </c>
    </row>
    <row r="17" spans="1:11" ht="15">
      <c r="A17" s="3">
        <v>7</v>
      </c>
      <c r="B17" s="1" t="s">
        <v>7</v>
      </c>
      <c r="C17" s="1">
        <v>2.9</v>
      </c>
      <c r="D17" s="7">
        <v>37.54</v>
      </c>
      <c r="E17" s="7">
        <v>13.479</v>
      </c>
      <c r="F17" s="8">
        <v>7.15</v>
      </c>
      <c r="G17" s="8">
        <v>2.738</v>
      </c>
      <c r="H17" s="8">
        <v>1.787</v>
      </c>
      <c r="I17" s="8">
        <v>0.48</v>
      </c>
      <c r="J17" s="8">
        <v>0.32</v>
      </c>
      <c r="K17" s="8">
        <f t="shared" si="0"/>
        <v>63.49399999999999</v>
      </c>
    </row>
    <row r="18" spans="1:11" ht="15">
      <c r="A18" s="3">
        <v>8</v>
      </c>
      <c r="B18" s="1" t="s">
        <v>8</v>
      </c>
      <c r="C18" s="1">
        <v>4.4</v>
      </c>
      <c r="D18" s="7">
        <v>34.92</v>
      </c>
      <c r="E18" s="7">
        <v>12.528</v>
      </c>
      <c r="F18" s="8">
        <v>6.3</v>
      </c>
      <c r="G18" s="8">
        <v>2.075</v>
      </c>
      <c r="H18" s="8">
        <v>1.803</v>
      </c>
      <c r="I18" s="8">
        <v>0.528</v>
      </c>
      <c r="J18" s="8">
        <v>0.32</v>
      </c>
      <c r="K18" s="8">
        <f t="shared" si="0"/>
        <v>58.474</v>
      </c>
    </row>
    <row r="19" spans="1:11" ht="15">
      <c r="A19" s="3">
        <v>9</v>
      </c>
      <c r="B19" s="1" t="s">
        <v>9</v>
      </c>
      <c r="C19" s="1">
        <v>1.2</v>
      </c>
      <c r="D19" s="7">
        <v>30.685</v>
      </c>
      <c r="E19" s="7">
        <v>10.254</v>
      </c>
      <c r="F19" s="8">
        <v>4.8</v>
      </c>
      <c r="G19" s="8">
        <v>2.049</v>
      </c>
      <c r="H19" s="8">
        <v>1.226</v>
      </c>
      <c r="I19" s="8">
        <v>0.288</v>
      </c>
      <c r="J19" s="8">
        <v>0.32</v>
      </c>
      <c r="K19" s="8">
        <f t="shared" si="0"/>
        <v>49.62199999999999</v>
      </c>
    </row>
    <row r="20" spans="1:11" ht="15">
      <c r="A20" s="3">
        <v>10</v>
      </c>
      <c r="B20" s="1" t="s">
        <v>10</v>
      </c>
      <c r="C20" s="1">
        <v>7.7</v>
      </c>
      <c r="D20" s="7">
        <v>31.42</v>
      </c>
      <c r="E20" s="7">
        <v>12.922</v>
      </c>
      <c r="F20" s="8">
        <v>5.55</v>
      </c>
      <c r="G20" s="8">
        <v>1.679</v>
      </c>
      <c r="H20" s="8">
        <v>3.277</v>
      </c>
      <c r="I20" s="8">
        <v>0.24</v>
      </c>
      <c r="J20" s="8">
        <v>0.32</v>
      </c>
      <c r="K20" s="8">
        <f t="shared" si="0"/>
        <v>55.408</v>
      </c>
    </row>
    <row r="21" spans="1:11" ht="15">
      <c r="A21" s="3">
        <v>11</v>
      </c>
      <c r="B21" s="1" t="s">
        <v>11</v>
      </c>
      <c r="C21" s="20">
        <v>1</v>
      </c>
      <c r="D21" s="7">
        <v>15.895</v>
      </c>
      <c r="E21" s="7">
        <v>5.198</v>
      </c>
      <c r="F21" s="8">
        <v>2.05</v>
      </c>
      <c r="G21" s="8">
        <v>0.754</v>
      </c>
      <c r="H21" s="8">
        <v>0.659</v>
      </c>
      <c r="I21" s="8">
        <v>0.106</v>
      </c>
      <c r="J21" s="8">
        <v>0.32</v>
      </c>
      <c r="K21" s="8">
        <f t="shared" si="0"/>
        <v>24.982000000000003</v>
      </c>
    </row>
    <row r="22" spans="1:11" ht="15">
      <c r="A22" s="3">
        <v>12</v>
      </c>
      <c r="B22" s="1" t="s">
        <v>34</v>
      </c>
      <c r="C22" s="20">
        <v>2</v>
      </c>
      <c r="D22" s="7">
        <v>14.21</v>
      </c>
      <c r="E22" s="7">
        <v>4.111</v>
      </c>
      <c r="F22" s="8">
        <v>1.6</v>
      </c>
      <c r="G22" s="8">
        <v>0.645</v>
      </c>
      <c r="H22" s="8">
        <v>0.597</v>
      </c>
      <c r="I22" s="8">
        <v>0.11</v>
      </c>
      <c r="J22" s="8">
        <v>0.32</v>
      </c>
      <c r="K22" s="8">
        <f t="shared" si="0"/>
        <v>21.593000000000004</v>
      </c>
    </row>
    <row r="23" spans="1:11" ht="15">
      <c r="A23" s="3">
        <v>13</v>
      </c>
      <c r="B23" s="1" t="s">
        <v>12</v>
      </c>
      <c r="C23" s="1">
        <v>12.7</v>
      </c>
      <c r="D23" s="7">
        <v>15.05</v>
      </c>
      <c r="E23" s="7">
        <v>5.081</v>
      </c>
      <c r="F23" s="8">
        <v>2.4</v>
      </c>
      <c r="G23" s="8">
        <v>0.725</v>
      </c>
      <c r="H23" s="8">
        <v>0.67</v>
      </c>
      <c r="I23" s="8">
        <v>0.12</v>
      </c>
      <c r="J23" s="8">
        <v>0.32</v>
      </c>
      <c r="K23" s="8">
        <f t="shared" si="0"/>
        <v>24.366000000000003</v>
      </c>
    </row>
    <row r="24" spans="1:11" ht="15">
      <c r="A24" s="3">
        <v>14</v>
      </c>
      <c r="B24" s="1" t="s">
        <v>35</v>
      </c>
      <c r="C24" s="1">
        <v>18.2</v>
      </c>
      <c r="D24" s="7">
        <v>14.92</v>
      </c>
      <c r="E24" s="7">
        <v>4.319</v>
      </c>
      <c r="F24" s="8">
        <v>2.45</v>
      </c>
      <c r="G24" s="8">
        <v>0.641</v>
      </c>
      <c r="H24" s="8">
        <v>0.753</v>
      </c>
      <c r="I24" s="8">
        <v>0.091</v>
      </c>
      <c r="J24" s="8">
        <v>0.32</v>
      </c>
      <c r="K24" s="8">
        <f t="shared" si="0"/>
        <v>23.494</v>
      </c>
    </row>
    <row r="25" spans="1:11" ht="15">
      <c r="A25" s="3">
        <v>15</v>
      </c>
      <c r="B25" s="1" t="s">
        <v>13</v>
      </c>
      <c r="C25" s="1">
        <v>11.3</v>
      </c>
      <c r="D25" s="7">
        <v>35.045</v>
      </c>
      <c r="E25" s="7">
        <v>15.756</v>
      </c>
      <c r="F25" s="8">
        <v>5.3</v>
      </c>
      <c r="G25" s="8">
        <v>1.323</v>
      </c>
      <c r="H25" s="8">
        <v>3.015</v>
      </c>
      <c r="I25" s="8">
        <v>0.245</v>
      </c>
      <c r="J25" s="8">
        <v>0.32</v>
      </c>
      <c r="K25" s="8">
        <f t="shared" si="0"/>
        <v>61.004</v>
      </c>
    </row>
    <row r="26" spans="1:11" ht="15">
      <c r="A26" s="3">
        <v>16</v>
      </c>
      <c r="B26" s="1" t="s">
        <v>14</v>
      </c>
      <c r="C26" s="1">
        <v>2.6</v>
      </c>
      <c r="D26" s="7">
        <v>35.32</v>
      </c>
      <c r="E26" s="7">
        <v>22.763</v>
      </c>
      <c r="F26" s="8">
        <v>10.15</v>
      </c>
      <c r="G26" s="8">
        <v>1.741</v>
      </c>
      <c r="H26" s="8">
        <v>2.467</v>
      </c>
      <c r="I26" s="8">
        <v>0.331</v>
      </c>
      <c r="J26" s="8">
        <v>0.32</v>
      </c>
      <c r="K26" s="8">
        <f t="shared" si="0"/>
        <v>73.092</v>
      </c>
    </row>
    <row r="27" spans="1:11" ht="15">
      <c r="A27" s="3">
        <v>17</v>
      </c>
      <c r="B27" s="1" t="s">
        <v>15</v>
      </c>
      <c r="C27" s="20">
        <v>10</v>
      </c>
      <c r="D27" s="7">
        <v>38.165</v>
      </c>
      <c r="E27" s="7">
        <v>15.689</v>
      </c>
      <c r="F27" s="8">
        <v>4.45</v>
      </c>
      <c r="G27" s="8">
        <v>0.998</v>
      </c>
      <c r="H27" s="8">
        <v>1.416</v>
      </c>
      <c r="I27" s="8">
        <v>0.12</v>
      </c>
      <c r="J27" s="8">
        <v>0.32</v>
      </c>
      <c r="K27" s="8">
        <f t="shared" si="0"/>
        <v>61.157999999999994</v>
      </c>
    </row>
    <row r="28" spans="1:11" ht="15">
      <c r="A28" s="3">
        <v>18</v>
      </c>
      <c r="B28" s="1" t="s">
        <v>16</v>
      </c>
      <c r="C28" s="1">
        <v>2.9</v>
      </c>
      <c r="D28" s="7">
        <v>82.565</v>
      </c>
      <c r="E28" s="7">
        <v>23.597</v>
      </c>
      <c r="F28" s="8">
        <v>11</v>
      </c>
      <c r="G28" s="8">
        <v>4.35</v>
      </c>
      <c r="H28" s="8">
        <v>4.652</v>
      </c>
      <c r="I28" s="8">
        <v>0.552</v>
      </c>
      <c r="J28" s="8">
        <v>0.32</v>
      </c>
      <c r="K28" s="8">
        <f t="shared" si="0"/>
        <v>127.036</v>
      </c>
    </row>
    <row r="29" spans="1:11" ht="15">
      <c r="A29" s="3">
        <v>19</v>
      </c>
      <c r="B29" s="1" t="s">
        <v>17</v>
      </c>
      <c r="C29" s="1">
        <v>2.1</v>
      </c>
      <c r="D29" s="7">
        <v>48.565</v>
      </c>
      <c r="E29" s="7">
        <v>13.348</v>
      </c>
      <c r="F29" s="8">
        <v>11.75</v>
      </c>
      <c r="G29" s="8">
        <v>1.775</v>
      </c>
      <c r="H29" s="8">
        <v>1.576</v>
      </c>
      <c r="I29" s="8">
        <v>0.312</v>
      </c>
      <c r="J29" s="8">
        <v>0.32</v>
      </c>
      <c r="K29" s="8">
        <f t="shared" si="0"/>
        <v>77.64599999999999</v>
      </c>
    </row>
    <row r="30" spans="1:11" ht="15">
      <c r="A30" s="3">
        <v>20</v>
      </c>
      <c r="B30" s="1" t="s">
        <v>18</v>
      </c>
      <c r="C30" s="1">
        <v>3.8</v>
      </c>
      <c r="D30" s="7">
        <v>37.025</v>
      </c>
      <c r="E30" s="7">
        <v>22.756</v>
      </c>
      <c r="F30" s="8">
        <v>8.1</v>
      </c>
      <c r="G30" s="8">
        <v>2.267</v>
      </c>
      <c r="H30" s="8">
        <v>2.178</v>
      </c>
      <c r="I30" s="8">
        <v>0.422</v>
      </c>
      <c r="J30" s="8">
        <v>0.32</v>
      </c>
      <c r="K30" s="8">
        <f t="shared" si="0"/>
        <v>73.06799999999998</v>
      </c>
    </row>
    <row r="31" spans="1:11" ht="15">
      <c r="A31" s="3">
        <v>21</v>
      </c>
      <c r="B31" s="1" t="s">
        <v>19</v>
      </c>
      <c r="C31" s="1">
        <v>2.2</v>
      </c>
      <c r="D31" s="7">
        <v>35.45</v>
      </c>
      <c r="E31" s="7">
        <v>10.072</v>
      </c>
      <c r="F31" s="8">
        <v>3.5</v>
      </c>
      <c r="G31" s="8">
        <v>1.267</v>
      </c>
      <c r="H31" s="8">
        <v>0.665</v>
      </c>
      <c r="I31" s="8">
        <v>0.24</v>
      </c>
      <c r="J31" s="8">
        <v>0.32</v>
      </c>
      <c r="K31" s="8">
        <f t="shared" si="0"/>
        <v>51.51400000000001</v>
      </c>
    </row>
    <row r="32" spans="1:11" ht="15">
      <c r="A32" s="3">
        <v>22</v>
      </c>
      <c r="B32" s="1" t="s">
        <v>20</v>
      </c>
      <c r="C32" s="1">
        <v>6.8</v>
      </c>
      <c r="D32" s="7">
        <v>33.685</v>
      </c>
      <c r="E32" s="7">
        <v>12.457</v>
      </c>
      <c r="F32" s="8">
        <v>5.85</v>
      </c>
      <c r="G32" s="8">
        <v>1.983</v>
      </c>
      <c r="H32" s="8">
        <v>1.153</v>
      </c>
      <c r="I32" s="8">
        <v>0.24</v>
      </c>
      <c r="J32" s="8">
        <v>0.32</v>
      </c>
      <c r="K32" s="8">
        <f t="shared" si="0"/>
        <v>55.688</v>
      </c>
    </row>
    <row r="33" spans="1:11" ht="15">
      <c r="A33" s="3">
        <v>23</v>
      </c>
      <c r="B33" s="1" t="s">
        <v>21</v>
      </c>
      <c r="C33" s="1">
        <v>5.8</v>
      </c>
      <c r="D33" s="7">
        <v>26.22</v>
      </c>
      <c r="E33" s="7">
        <v>14.776</v>
      </c>
      <c r="F33" s="8">
        <v>4.45</v>
      </c>
      <c r="G33" s="8">
        <v>1.448</v>
      </c>
      <c r="H33" s="8">
        <v>1.468</v>
      </c>
      <c r="I33" s="8">
        <v>0.24</v>
      </c>
      <c r="J33" s="8">
        <v>0.32</v>
      </c>
      <c r="K33" s="8">
        <f t="shared" si="0"/>
        <v>48.922</v>
      </c>
    </row>
    <row r="34" spans="1:11" ht="15">
      <c r="A34" s="3">
        <v>24</v>
      </c>
      <c r="B34" s="1" t="s">
        <v>22</v>
      </c>
      <c r="C34" s="1">
        <v>6.5</v>
      </c>
      <c r="D34" s="7">
        <v>47.935</v>
      </c>
      <c r="E34" s="7">
        <v>18.172</v>
      </c>
      <c r="F34" s="8">
        <v>6.55</v>
      </c>
      <c r="G34" s="8">
        <v>1.934</v>
      </c>
      <c r="H34" s="8">
        <v>3.337</v>
      </c>
      <c r="I34" s="8">
        <v>0.288</v>
      </c>
      <c r="J34" s="8">
        <v>0.32</v>
      </c>
      <c r="K34" s="8">
        <f t="shared" si="0"/>
        <v>78.53599999999999</v>
      </c>
    </row>
    <row r="35" spans="1:11" ht="15.75" thickBot="1">
      <c r="A35" s="4">
        <v>25</v>
      </c>
      <c r="B35" s="2" t="s">
        <v>23</v>
      </c>
      <c r="C35" s="2">
        <v>7.1</v>
      </c>
      <c r="D35" s="9">
        <v>33.56</v>
      </c>
      <c r="E35" s="9">
        <v>11.774</v>
      </c>
      <c r="F35" s="10">
        <v>4.25</v>
      </c>
      <c r="G35" s="10">
        <v>1.941</v>
      </c>
      <c r="H35" s="10">
        <v>1.767</v>
      </c>
      <c r="I35" s="10">
        <v>0.336</v>
      </c>
      <c r="J35" s="10">
        <v>0.32</v>
      </c>
      <c r="K35" s="10">
        <f t="shared" si="0"/>
        <v>53.94800000000001</v>
      </c>
    </row>
    <row r="36" spans="1:11" s="19" customFormat="1" ht="12.75" customHeight="1" thickBot="1">
      <c r="A36" s="13"/>
      <c r="B36" s="14" t="s">
        <v>24</v>
      </c>
      <c r="C36" s="14">
        <v>4.1</v>
      </c>
      <c r="D36" s="15">
        <f>SUM(D11:D35)</f>
        <v>879.1950000000002</v>
      </c>
      <c r="E36" s="15">
        <f aca="true" t="shared" si="1" ref="E36:J36">SUM(E11:E35)</f>
        <v>319.80100000000004</v>
      </c>
      <c r="F36" s="16">
        <f t="shared" si="1"/>
        <v>139.6</v>
      </c>
      <c r="G36" s="15">
        <f t="shared" si="1"/>
        <v>45.661</v>
      </c>
      <c r="H36" s="15">
        <f t="shared" si="1"/>
        <v>44.982000000000006</v>
      </c>
      <c r="I36" s="17">
        <f t="shared" si="1"/>
        <v>7.330000000000002</v>
      </c>
      <c r="J36" s="18">
        <f t="shared" si="1"/>
        <v>8.000000000000002</v>
      </c>
      <c r="K36" s="16">
        <f t="shared" si="0"/>
        <v>1444.569</v>
      </c>
    </row>
  </sheetData>
  <sheetProtection/>
  <mergeCells count="13">
    <mergeCell ref="A2:K2"/>
    <mergeCell ref="A3:K3"/>
    <mergeCell ref="K7:K10"/>
    <mergeCell ref="A7:A10"/>
    <mergeCell ref="B7:B10"/>
    <mergeCell ref="D7:D10"/>
    <mergeCell ref="E7:E10"/>
    <mergeCell ref="J7:J10"/>
    <mergeCell ref="F7:F10"/>
    <mergeCell ref="G7:G10"/>
    <mergeCell ref="H7:H10"/>
    <mergeCell ref="I7:I10"/>
    <mergeCell ref="C7:C9"/>
  </mergeCells>
  <printOptions/>
  <pageMargins left="0.984251968503937" right="0.708661417322835" top="0.748031496062992" bottom="0.748031496062992" header="0.31496062992126" footer="0.3149606299212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99">
      <selection activeCell="K7" sqref="K7"/>
    </sheetView>
  </sheetViews>
  <sheetFormatPr defaultColWidth="9.140625" defaultRowHeight="15"/>
  <cols>
    <col min="1" max="1" width="4.7109375" style="75" customWidth="1"/>
    <col min="2" max="2" width="25.421875" style="75" customWidth="1"/>
    <col min="3" max="3" width="23.28125" style="75" customWidth="1"/>
    <col min="4" max="4" width="18.140625" style="75" customWidth="1"/>
    <col min="5" max="5" width="19.7109375" style="75" customWidth="1"/>
    <col min="6" max="6" width="16.57421875" style="75" customWidth="1"/>
    <col min="7" max="7" width="18.28125" style="75" customWidth="1"/>
    <col min="8" max="16384" width="9.140625" style="75" customWidth="1"/>
  </cols>
  <sheetData>
    <row r="1" spans="7:8" ht="15">
      <c r="G1" s="121" t="s">
        <v>67</v>
      </c>
      <c r="H1" s="121"/>
    </row>
    <row r="2" spans="1:7" s="76" customFormat="1" ht="15.75">
      <c r="A2" s="120" t="s">
        <v>48</v>
      </c>
      <c r="B2" s="120"/>
      <c r="C2" s="120"/>
      <c r="D2" s="120"/>
      <c r="E2" s="120"/>
      <c r="F2" s="120"/>
      <c r="G2" s="120"/>
    </row>
    <row r="3" spans="1:7" s="76" customFormat="1" ht="15.75">
      <c r="A3" s="120" t="s">
        <v>68</v>
      </c>
      <c r="B3" s="120"/>
      <c r="C3" s="120"/>
      <c r="D3" s="120"/>
      <c r="E3" s="120"/>
      <c r="F3" s="120"/>
      <c r="G3" s="120"/>
    </row>
    <row r="4" spans="1:7" s="76" customFormat="1" ht="15.75">
      <c r="A4" s="77"/>
      <c r="B4" s="77"/>
      <c r="C4" s="77"/>
      <c r="D4" s="77"/>
      <c r="E4" s="77"/>
      <c r="F4" s="77"/>
      <c r="G4" s="77"/>
    </row>
    <row r="5" s="76" customFormat="1" ht="15.75">
      <c r="A5" s="76" t="s">
        <v>69</v>
      </c>
    </row>
    <row r="6" ht="15.75" thickBot="1"/>
    <row r="7" spans="1:8" s="81" customFormat="1" ht="48.75" customHeight="1" thickBot="1">
      <c r="A7" s="78" t="s">
        <v>70</v>
      </c>
      <c r="B7" s="78" t="s">
        <v>71</v>
      </c>
      <c r="C7" s="78" t="s">
        <v>72</v>
      </c>
      <c r="D7" s="79" t="s">
        <v>73</v>
      </c>
      <c r="E7" s="79" t="s">
        <v>74</v>
      </c>
      <c r="F7" s="80" t="s">
        <v>75</v>
      </c>
      <c r="G7" s="79" t="s">
        <v>76</v>
      </c>
      <c r="H7" s="79" t="s">
        <v>77</v>
      </c>
    </row>
    <row r="8" spans="1:8" s="81" customFormat="1" ht="15.75">
      <c r="A8" s="82"/>
      <c r="B8" s="82"/>
      <c r="C8" s="82"/>
      <c r="D8" s="82"/>
      <c r="E8" s="82"/>
      <c r="F8" s="82"/>
      <c r="G8" s="82"/>
      <c r="H8" s="82"/>
    </row>
    <row r="9" spans="1:8" s="81" customFormat="1" ht="15.75">
      <c r="A9" s="83"/>
      <c r="B9" s="83"/>
      <c r="C9" s="83"/>
      <c r="D9" s="83"/>
      <c r="E9" s="83"/>
      <c r="F9" s="83"/>
      <c r="G9" s="83"/>
      <c r="H9" s="83"/>
    </row>
    <row r="10" spans="1:8" s="81" customFormat="1" ht="15.75">
      <c r="A10" s="83"/>
      <c r="B10" s="83"/>
      <c r="C10" s="83"/>
      <c r="D10" s="83"/>
      <c r="E10" s="83"/>
      <c r="F10" s="83"/>
      <c r="G10" s="83"/>
      <c r="H10" s="83"/>
    </row>
    <row r="11" spans="1:8" s="81" customFormat="1" ht="15.75">
      <c r="A11" s="83"/>
      <c r="B11" s="83"/>
      <c r="C11" s="83"/>
      <c r="D11" s="83"/>
      <c r="E11" s="83"/>
      <c r="F11" s="83"/>
      <c r="G11" s="83"/>
      <c r="H11" s="83"/>
    </row>
    <row r="12" spans="1:8" s="81" customFormat="1" ht="15.75">
      <c r="A12" s="83"/>
      <c r="B12" s="83"/>
      <c r="C12" s="83"/>
      <c r="D12" s="83"/>
      <c r="E12" s="83"/>
      <c r="F12" s="83"/>
      <c r="G12" s="83"/>
      <c r="H12" s="83"/>
    </row>
    <row r="13" spans="1:8" s="81" customFormat="1" ht="15.75">
      <c r="A13" s="83"/>
      <c r="B13" s="83"/>
      <c r="C13" s="83"/>
      <c r="D13" s="83"/>
      <c r="E13" s="83"/>
      <c r="F13" s="83"/>
      <c r="G13" s="83"/>
      <c r="H13" s="83"/>
    </row>
    <row r="14" spans="1:8" s="81" customFormat="1" ht="15.75">
      <c r="A14" s="83"/>
      <c r="B14" s="83"/>
      <c r="C14" s="83"/>
      <c r="D14" s="83"/>
      <c r="E14" s="83"/>
      <c r="F14" s="83"/>
      <c r="G14" s="83"/>
      <c r="H14" s="83"/>
    </row>
    <row r="15" spans="1:8" s="81" customFormat="1" ht="15.75">
      <c r="A15" s="83"/>
      <c r="B15" s="83"/>
      <c r="C15" s="83"/>
      <c r="D15" s="83"/>
      <c r="E15" s="83"/>
      <c r="F15" s="83"/>
      <c r="G15" s="83"/>
      <c r="H15" s="83"/>
    </row>
    <row r="16" spans="1:8" s="81" customFormat="1" ht="15.75">
      <c r="A16" s="83"/>
      <c r="B16" s="83"/>
      <c r="C16" s="83"/>
      <c r="D16" s="83"/>
      <c r="E16" s="83"/>
      <c r="F16" s="83"/>
      <c r="G16" s="83"/>
      <c r="H16" s="83"/>
    </row>
    <row r="17" spans="1:8" s="81" customFormat="1" ht="15.75">
      <c r="A17" s="83"/>
      <c r="B17" s="83"/>
      <c r="C17" s="83"/>
      <c r="D17" s="83"/>
      <c r="E17" s="83"/>
      <c r="F17" s="83"/>
      <c r="G17" s="83"/>
      <c r="H17" s="83"/>
    </row>
    <row r="18" spans="1:8" s="81" customFormat="1" ht="15.75">
      <c r="A18" s="83"/>
      <c r="B18" s="83"/>
      <c r="C18" s="83"/>
      <c r="D18" s="83"/>
      <c r="E18" s="83"/>
      <c r="F18" s="83"/>
      <c r="G18" s="83"/>
      <c r="H18" s="83"/>
    </row>
    <row r="19" spans="1:8" s="81" customFormat="1" ht="15.75">
      <c r="A19" s="83"/>
      <c r="B19" s="83"/>
      <c r="C19" s="83"/>
      <c r="D19" s="83"/>
      <c r="E19" s="83"/>
      <c r="F19" s="83"/>
      <c r="G19" s="83"/>
      <c r="H19" s="83"/>
    </row>
    <row r="20" spans="1:8" s="81" customFormat="1" ht="15.75">
      <c r="A20" s="83"/>
      <c r="B20" s="83"/>
      <c r="C20" s="83"/>
      <c r="D20" s="83"/>
      <c r="E20" s="83"/>
      <c r="F20" s="83"/>
      <c r="G20" s="83"/>
      <c r="H20" s="83"/>
    </row>
    <row r="21" spans="1:8" s="81" customFormat="1" ht="15.75">
      <c r="A21" s="83"/>
      <c r="B21" s="83"/>
      <c r="C21" s="83"/>
      <c r="D21" s="83"/>
      <c r="E21" s="83"/>
      <c r="F21" s="83"/>
      <c r="G21" s="83"/>
      <c r="H21" s="83"/>
    </row>
    <row r="22" spans="1:8" s="81" customFormat="1" ht="15.75">
      <c r="A22" s="83"/>
      <c r="B22" s="83"/>
      <c r="C22" s="83"/>
      <c r="D22" s="83"/>
      <c r="E22" s="83"/>
      <c r="F22" s="83"/>
      <c r="G22" s="83"/>
      <c r="H22" s="83"/>
    </row>
    <row r="23" spans="1:8" s="81" customFormat="1" ht="15.75">
      <c r="A23" s="83"/>
      <c r="B23" s="83"/>
      <c r="C23" s="83"/>
      <c r="D23" s="83"/>
      <c r="E23" s="83"/>
      <c r="F23" s="83"/>
      <c r="G23" s="83"/>
      <c r="H23" s="83"/>
    </row>
    <row r="24" spans="1:8" s="81" customFormat="1" ht="15.75">
      <c r="A24" s="83"/>
      <c r="B24" s="83"/>
      <c r="C24" s="83"/>
      <c r="D24" s="83"/>
      <c r="E24" s="83"/>
      <c r="F24" s="83"/>
      <c r="G24" s="83"/>
      <c r="H24" s="83"/>
    </row>
    <row r="25" spans="1:8" s="81" customFormat="1" ht="15.75">
      <c r="A25" s="83"/>
      <c r="B25" s="83"/>
      <c r="C25" s="83"/>
      <c r="D25" s="83"/>
      <c r="E25" s="83"/>
      <c r="F25" s="83"/>
      <c r="G25" s="83"/>
      <c r="H25" s="83"/>
    </row>
    <row r="26" spans="1:8" s="81" customFormat="1" ht="15.75">
      <c r="A26" s="83"/>
      <c r="B26" s="83"/>
      <c r="C26" s="83"/>
      <c r="D26" s="83"/>
      <c r="E26" s="83"/>
      <c r="F26" s="83"/>
      <c r="G26" s="83"/>
      <c r="H26" s="83"/>
    </row>
    <row r="27" spans="1:8" s="81" customFormat="1" ht="15.75">
      <c r="A27" s="83"/>
      <c r="B27" s="83"/>
      <c r="C27" s="83"/>
      <c r="D27" s="83"/>
      <c r="E27" s="83"/>
      <c r="F27" s="83"/>
      <c r="G27" s="83"/>
      <c r="H27" s="83"/>
    </row>
    <row r="28" spans="1:8" s="81" customFormat="1" ht="15.75">
      <c r="A28" s="83"/>
      <c r="B28" s="83"/>
      <c r="C28" s="83"/>
      <c r="D28" s="83"/>
      <c r="E28" s="83"/>
      <c r="F28" s="83"/>
      <c r="G28" s="83"/>
      <c r="H28" s="83"/>
    </row>
    <row r="29" spans="1:8" s="81" customFormat="1" ht="15.75">
      <c r="A29" s="83"/>
      <c r="B29" s="83"/>
      <c r="C29" s="83"/>
      <c r="D29" s="83"/>
      <c r="E29" s="83"/>
      <c r="F29" s="83"/>
      <c r="G29" s="83"/>
      <c r="H29" s="83"/>
    </row>
    <row r="30" spans="1:8" s="81" customFormat="1" ht="15.75">
      <c r="A30" s="83"/>
      <c r="B30" s="83"/>
      <c r="C30" s="83"/>
      <c r="D30" s="83"/>
      <c r="E30" s="83"/>
      <c r="F30" s="83"/>
      <c r="G30" s="83"/>
      <c r="H30" s="83"/>
    </row>
    <row r="31" spans="1:8" ht="15">
      <c r="A31" s="84"/>
      <c r="B31" s="84"/>
      <c r="C31" s="84"/>
      <c r="D31" s="84"/>
      <c r="E31" s="84"/>
      <c r="F31" s="84"/>
      <c r="G31" s="84"/>
      <c r="H31" s="84"/>
    </row>
    <row r="32" spans="1:8" ht="15">
      <c r="A32" s="84"/>
      <c r="B32" s="84"/>
      <c r="C32" s="84"/>
      <c r="D32" s="84"/>
      <c r="E32" s="84"/>
      <c r="F32" s="84"/>
      <c r="G32" s="84"/>
      <c r="H32" s="84"/>
    </row>
    <row r="33" spans="1:8" ht="15.75" thickBot="1">
      <c r="A33" s="84"/>
      <c r="B33" s="84"/>
      <c r="C33" s="84"/>
      <c r="D33" s="84"/>
      <c r="E33" s="84"/>
      <c r="F33" s="84"/>
      <c r="G33" s="84"/>
      <c r="H33" s="85"/>
    </row>
    <row r="34" spans="1:8" s="88" customFormat="1" ht="15" thickBot="1">
      <c r="A34" s="86"/>
      <c r="B34" s="87" t="s">
        <v>24</v>
      </c>
      <c r="C34" s="86"/>
      <c r="D34" s="86"/>
      <c r="E34" s="86"/>
      <c r="F34" s="86"/>
      <c r="G34" s="86"/>
      <c r="H34" s="86"/>
    </row>
    <row r="35" spans="7:8" ht="15">
      <c r="G35" s="122" t="s">
        <v>78</v>
      </c>
      <c r="H35" s="122"/>
    </row>
    <row r="36" spans="1:7" s="76" customFormat="1" ht="15.75">
      <c r="A36" s="120" t="s">
        <v>48</v>
      </c>
      <c r="B36" s="120"/>
      <c r="C36" s="120"/>
      <c r="D36" s="120"/>
      <c r="E36" s="120"/>
      <c r="F36" s="120"/>
      <c r="G36" s="120"/>
    </row>
    <row r="37" spans="1:7" s="76" customFormat="1" ht="15.75">
      <c r="A37" s="120" t="s">
        <v>79</v>
      </c>
      <c r="B37" s="120"/>
      <c r="C37" s="120"/>
      <c r="D37" s="120"/>
      <c r="E37" s="120"/>
      <c r="F37" s="120"/>
      <c r="G37" s="120"/>
    </row>
    <row r="38" spans="1:7" s="76" customFormat="1" ht="15.75">
      <c r="A38" s="77"/>
      <c r="B38" s="77"/>
      <c r="C38" s="77"/>
      <c r="D38" s="77"/>
      <c r="E38" s="77"/>
      <c r="F38" s="77"/>
      <c r="G38" s="77"/>
    </row>
    <row r="39" s="76" customFormat="1" ht="15.75">
      <c r="A39" s="76" t="s">
        <v>80</v>
      </c>
    </row>
    <row r="40" s="76" customFormat="1" ht="15.75">
      <c r="A40" s="76" t="s">
        <v>81</v>
      </c>
    </row>
    <row r="41" ht="15.75" thickBot="1"/>
    <row r="42" spans="1:8" s="81" customFormat="1" ht="55.5" customHeight="1" thickBot="1">
      <c r="A42" s="78" t="s">
        <v>70</v>
      </c>
      <c r="B42" s="78" t="s">
        <v>71</v>
      </c>
      <c r="C42" s="78" t="s">
        <v>72</v>
      </c>
      <c r="D42" s="79" t="s">
        <v>73</v>
      </c>
      <c r="E42" s="79" t="s">
        <v>74</v>
      </c>
      <c r="F42" s="80" t="s">
        <v>75</v>
      </c>
      <c r="G42" s="79" t="s">
        <v>76</v>
      </c>
      <c r="H42" s="79" t="s">
        <v>77</v>
      </c>
    </row>
    <row r="43" spans="1:8" s="81" customFormat="1" ht="15.75">
      <c r="A43" s="82"/>
      <c r="B43" s="82"/>
      <c r="C43" s="82"/>
      <c r="D43" s="82"/>
      <c r="E43" s="82"/>
      <c r="F43" s="82"/>
      <c r="G43" s="82"/>
      <c r="H43" s="83"/>
    </row>
    <row r="44" spans="1:8" s="81" customFormat="1" ht="15.75">
      <c r="A44" s="83"/>
      <c r="B44" s="83"/>
      <c r="C44" s="83"/>
      <c r="D44" s="83"/>
      <c r="E44" s="83"/>
      <c r="F44" s="83"/>
      <c r="G44" s="83"/>
      <c r="H44" s="83"/>
    </row>
    <row r="45" spans="1:8" s="81" customFormat="1" ht="15.75">
      <c r="A45" s="83"/>
      <c r="B45" s="83"/>
      <c r="C45" s="83"/>
      <c r="D45" s="83"/>
      <c r="E45" s="83"/>
      <c r="F45" s="83"/>
      <c r="G45" s="83"/>
      <c r="H45" s="83"/>
    </row>
    <row r="46" spans="1:8" s="81" customFormat="1" ht="15.75">
      <c r="A46" s="83"/>
      <c r="B46" s="83"/>
      <c r="C46" s="83"/>
      <c r="D46" s="83"/>
      <c r="E46" s="83"/>
      <c r="F46" s="83"/>
      <c r="G46" s="83"/>
      <c r="H46" s="83"/>
    </row>
    <row r="47" spans="1:8" s="81" customFormat="1" ht="15.75">
      <c r="A47" s="83"/>
      <c r="B47" s="83"/>
      <c r="C47" s="83"/>
      <c r="D47" s="83"/>
      <c r="E47" s="83"/>
      <c r="F47" s="83"/>
      <c r="G47" s="83"/>
      <c r="H47" s="83"/>
    </row>
    <row r="48" spans="1:8" s="81" customFormat="1" ht="15.75">
      <c r="A48" s="83"/>
      <c r="B48" s="83"/>
      <c r="C48" s="83"/>
      <c r="D48" s="83"/>
      <c r="E48" s="83"/>
      <c r="F48" s="83"/>
      <c r="G48" s="83"/>
      <c r="H48" s="83"/>
    </row>
    <row r="49" spans="1:8" s="81" customFormat="1" ht="15.75">
      <c r="A49" s="83"/>
      <c r="B49" s="83"/>
      <c r="C49" s="83"/>
      <c r="D49" s="83"/>
      <c r="E49" s="83"/>
      <c r="F49" s="83"/>
      <c r="G49" s="83"/>
      <c r="H49" s="83"/>
    </row>
    <row r="50" spans="1:8" s="81" customFormat="1" ht="15.75">
      <c r="A50" s="83"/>
      <c r="B50" s="83"/>
      <c r="C50" s="83"/>
      <c r="D50" s="83"/>
      <c r="E50" s="83"/>
      <c r="F50" s="83"/>
      <c r="G50" s="83"/>
      <c r="H50" s="83"/>
    </row>
    <row r="51" spans="1:8" s="81" customFormat="1" ht="15.75">
      <c r="A51" s="83"/>
      <c r="B51" s="83"/>
      <c r="C51" s="83"/>
      <c r="D51" s="83"/>
      <c r="E51" s="83"/>
      <c r="F51" s="83"/>
      <c r="G51" s="83"/>
      <c r="H51" s="83"/>
    </row>
    <row r="52" spans="1:8" s="81" customFormat="1" ht="15.75">
      <c r="A52" s="83"/>
      <c r="B52" s="83"/>
      <c r="C52" s="83"/>
      <c r="D52" s="83"/>
      <c r="E52" s="83"/>
      <c r="F52" s="83"/>
      <c r="G52" s="83"/>
      <c r="H52" s="83"/>
    </row>
    <row r="53" spans="1:8" s="81" customFormat="1" ht="15.75">
      <c r="A53" s="83"/>
      <c r="B53" s="83"/>
      <c r="C53" s="83"/>
      <c r="D53" s="83"/>
      <c r="E53" s="83"/>
      <c r="F53" s="83"/>
      <c r="G53" s="83"/>
      <c r="H53" s="83"/>
    </row>
    <row r="54" spans="1:8" s="81" customFormat="1" ht="15.75">
      <c r="A54" s="83"/>
      <c r="B54" s="83"/>
      <c r="C54" s="83"/>
      <c r="D54" s="83"/>
      <c r="E54" s="83"/>
      <c r="F54" s="83"/>
      <c r="G54" s="83"/>
      <c r="H54" s="83"/>
    </row>
    <row r="55" spans="1:8" s="81" customFormat="1" ht="15.75">
      <c r="A55" s="83"/>
      <c r="B55" s="83"/>
      <c r="C55" s="83"/>
      <c r="D55" s="83"/>
      <c r="E55" s="83"/>
      <c r="F55" s="83"/>
      <c r="G55" s="83"/>
      <c r="H55" s="83"/>
    </row>
    <row r="56" spans="1:8" s="81" customFormat="1" ht="15.75">
      <c r="A56" s="83"/>
      <c r="B56" s="83"/>
      <c r="C56" s="83"/>
      <c r="D56" s="83"/>
      <c r="E56" s="83"/>
      <c r="F56" s="83"/>
      <c r="G56" s="83"/>
      <c r="H56" s="83"/>
    </row>
    <row r="57" spans="1:8" s="81" customFormat="1" ht="15.75">
      <c r="A57" s="83"/>
      <c r="B57" s="83"/>
      <c r="C57" s="83"/>
      <c r="D57" s="83"/>
      <c r="E57" s="83"/>
      <c r="F57" s="83"/>
      <c r="G57" s="83"/>
      <c r="H57" s="83"/>
    </row>
    <row r="58" spans="1:8" s="81" customFormat="1" ht="15.75">
      <c r="A58" s="83"/>
      <c r="B58" s="83"/>
      <c r="C58" s="83"/>
      <c r="D58" s="83"/>
      <c r="E58" s="83"/>
      <c r="F58" s="83"/>
      <c r="G58" s="83"/>
      <c r="H58" s="83"/>
    </row>
    <row r="59" spans="1:8" s="81" customFormat="1" ht="15.75">
      <c r="A59" s="83"/>
      <c r="B59" s="83"/>
      <c r="C59" s="83"/>
      <c r="D59" s="83"/>
      <c r="E59" s="83"/>
      <c r="F59" s="83"/>
      <c r="G59" s="83"/>
      <c r="H59" s="83"/>
    </row>
    <row r="60" spans="1:8" s="81" customFormat="1" ht="15.75">
      <c r="A60" s="83"/>
      <c r="B60" s="83"/>
      <c r="C60" s="83"/>
      <c r="D60" s="83"/>
      <c r="E60" s="83"/>
      <c r="F60" s="83"/>
      <c r="G60" s="83"/>
      <c r="H60" s="83"/>
    </row>
    <row r="61" spans="1:8" s="81" customFormat="1" ht="15.75">
      <c r="A61" s="83"/>
      <c r="B61" s="83"/>
      <c r="C61" s="83"/>
      <c r="D61" s="83"/>
      <c r="E61" s="83"/>
      <c r="F61" s="83"/>
      <c r="G61" s="83"/>
      <c r="H61" s="83"/>
    </row>
    <row r="62" spans="1:8" s="81" customFormat="1" ht="15.75">
      <c r="A62" s="83"/>
      <c r="B62" s="83"/>
      <c r="C62" s="83"/>
      <c r="D62" s="83"/>
      <c r="E62" s="83"/>
      <c r="F62" s="83"/>
      <c r="G62" s="83"/>
      <c r="H62" s="83"/>
    </row>
    <row r="63" spans="1:8" s="81" customFormat="1" ht="15.75">
      <c r="A63" s="83"/>
      <c r="B63" s="83"/>
      <c r="C63" s="83"/>
      <c r="D63" s="83"/>
      <c r="E63" s="83"/>
      <c r="F63" s="83"/>
      <c r="G63" s="83"/>
      <c r="H63" s="83"/>
    </row>
    <row r="64" spans="1:8" s="81" customFormat="1" ht="15.75">
      <c r="A64" s="83"/>
      <c r="B64" s="83"/>
      <c r="C64" s="83"/>
      <c r="D64" s="83"/>
      <c r="E64" s="83"/>
      <c r="F64" s="83"/>
      <c r="G64" s="83"/>
      <c r="H64" s="83"/>
    </row>
    <row r="65" spans="1:8" s="81" customFormat="1" ht="15.75">
      <c r="A65" s="83"/>
      <c r="B65" s="83"/>
      <c r="C65" s="83"/>
      <c r="D65" s="83"/>
      <c r="E65" s="83"/>
      <c r="F65" s="83"/>
      <c r="G65" s="83"/>
      <c r="H65" s="83"/>
    </row>
    <row r="66" spans="1:8" ht="15.75" thickBot="1">
      <c r="A66" s="85"/>
      <c r="B66" s="85"/>
      <c r="C66" s="85"/>
      <c r="D66" s="85"/>
      <c r="E66" s="85"/>
      <c r="F66" s="85"/>
      <c r="G66" s="85"/>
      <c r="H66" s="85"/>
    </row>
    <row r="67" spans="1:8" s="88" customFormat="1" ht="15" thickBot="1">
      <c r="A67" s="86"/>
      <c r="B67" s="87" t="s">
        <v>24</v>
      </c>
      <c r="C67" s="86"/>
      <c r="D67" s="86"/>
      <c r="E67" s="86"/>
      <c r="F67" s="89"/>
      <c r="G67" s="86"/>
      <c r="H67" s="86"/>
    </row>
    <row r="68" spans="7:8" ht="15">
      <c r="G68" s="122" t="s">
        <v>82</v>
      </c>
      <c r="H68" s="122"/>
    </row>
    <row r="69" spans="1:7" s="76" customFormat="1" ht="15.75">
      <c r="A69" s="120" t="s">
        <v>48</v>
      </c>
      <c r="B69" s="120"/>
      <c r="C69" s="120"/>
      <c r="D69" s="120"/>
      <c r="E69" s="120"/>
      <c r="F69" s="120"/>
      <c r="G69" s="120"/>
    </row>
    <row r="70" spans="1:7" s="76" customFormat="1" ht="15.75">
      <c r="A70" s="120" t="s">
        <v>83</v>
      </c>
      <c r="B70" s="120"/>
      <c r="C70" s="120"/>
      <c r="D70" s="120"/>
      <c r="E70" s="120"/>
      <c r="F70" s="120"/>
      <c r="G70" s="120"/>
    </row>
    <row r="71" spans="1:7" s="76" customFormat="1" ht="15.75">
      <c r="A71" s="77"/>
      <c r="B71" s="77"/>
      <c r="C71" s="77"/>
      <c r="D71" s="77"/>
      <c r="E71" s="77"/>
      <c r="F71" s="77"/>
      <c r="G71" s="77"/>
    </row>
    <row r="72" s="76" customFormat="1" ht="15.75">
      <c r="A72" s="76" t="s">
        <v>84</v>
      </c>
    </row>
    <row r="73" s="76" customFormat="1" ht="15.75">
      <c r="A73" s="76" t="s">
        <v>85</v>
      </c>
    </row>
    <row r="74" s="76" customFormat="1" ht="15.75">
      <c r="A74" s="76" t="s">
        <v>86</v>
      </c>
    </row>
    <row r="75" ht="15.75" thickBot="1"/>
    <row r="76" spans="1:8" s="81" customFormat="1" ht="51" customHeight="1" thickBot="1">
      <c r="A76" s="78" t="s">
        <v>70</v>
      </c>
      <c r="B76" s="78" t="s">
        <v>71</v>
      </c>
      <c r="C76" s="78" t="s">
        <v>72</v>
      </c>
      <c r="D76" s="79" t="s">
        <v>73</v>
      </c>
      <c r="E76" s="79" t="s">
        <v>74</v>
      </c>
      <c r="F76" s="80" t="s">
        <v>75</v>
      </c>
      <c r="G76" s="79" t="s">
        <v>76</v>
      </c>
      <c r="H76" s="79" t="s">
        <v>77</v>
      </c>
    </row>
    <row r="77" spans="1:8" s="81" customFormat="1" ht="15.75">
      <c r="A77" s="82"/>
      <c r="B77" s="82"/>
      <c r="C77" s="82"/>
      <c r="D77" s="82"/>
      <c r="E77" s="82"/>
      <c r="F77" s="82"/>
      <c r="G77" s="82"/>
      <c r="H77" s="83"/>
    </row>
    <row r="78" spans="1:8" s="81" customFormat="1" ht="15.75">
      <c r="A78" s="83"/>
      <c r="B78" s="83"/>
      <c r="C78" s="83"/>
      <c r="D78" s="83"/>
      <c r="E78" s="83"/>
      <c r="F78" s="83"/>
      <c r="G78" s="83"/>
      <c r="H78" s="83"/>
    </row>
    <row r="79" spans="1:8" s="81" customFormat="1" ht="15.75">
      <c r="A79" s="83"/>
      <c r="B79" s="83"/>
      <c r="C79" s="83"/>
      <c r="D79" s="83"/>
      <c r="E79" s="83"/>
      <c r="F79" s="83"/>
      <c r="G79" s="83"/>
      <c r="H79" s="83"/>
    </row>
    <row r="80" spans="1:8" s="81" customFormat="1" ht="15.75">
      <c r="A80" s="83"/>
      <c r="B80" s="83"/>
      <c r="C80" s="83"/>
      <c r="D80" s="83"/>
      <c r="E80" s="83"/>
      <c r="F80" s="83"/>
      <c r="G80" s="83"/>
      <c r="H80" s="83"/>
    </row>
    <row r="81" spans="1:8" s="81" customFormat="1" ht="15.75">
      <c r="A81" s="83"/>
      <c r="B81" s="83"/>
      <c r="C81" s="83"/>
      <c r="D81" s="83"/>
      <c r="E81" s="83"/>
      <c r="F81" s="83"/>
      <c r="G81" s="83"/>
      <c r="H81" s="83"/>
    </row>
    <row r="82" spans="1:8" s="81" customFormat="1" ht="15.75">
      <c r="A82" s="83"/>
      <c r="B82" s="83"/>
      <c r="C82" s="83"/>
      <c r="D82" s="83"/>
      <c r="E82" s="83"/>
      <c r="F82" s="83"/>
      <c r="G82" s="83"/>
      <c r="H82" s="83"/>
    </row>
    <row r="83" spans="1:8" s="81" customFormat="1" ht="15.75">
      <c r="A83" s="83"/>
      <c r="B83" s="83"/>
      <c r="C83" s="83"/>
      <c r="D83" s="83"/>
      <c r="E83" s="83"/>
      <c r="F83" s="83"/>
      <c r="G83" s="83"/>
      <c r="H83" s="83"/>
    </row>
    <row r="84" spans="1:8" s="81" customFormat="1" ht="15.75">
      <c r="A84" s="83"/>
      <c r="B84" s="83"/>
      <c r="C84" s="83"/>
      <c r="D84" s="83"/>
      <c r="E84" s="83"/>
      <c r="F84" s="83"/>
      <c r="G84" s="83"/>
      <c r="H84" s="83"/>
    </row>
    <row r="85" spans="1:8" s="81" customFormat="1" ht="15.75">
      <c r="A85" s="83"/>
      <c r="B85" s="83"/>
      <c r="C85" s="83"/>
      <c r="D85" s="83"/>
      <c r="E85" s="83"/>
      <c r="F85" s="83"/>
      <c r="G85" s="83"/>
      <c r="H85" s="83"/>
    </row>
    <row r="86" spans="1:8" s="81" customFormat="1" ht="15.75">
      <c r="A86" s="83"/>
      <c r="B86" s="83"/>
      <c r="C86" s="83"/>
      <c r="D86" s="83"/>
      <c r="E86" s="83"/>
      <c r="F86" s="83"/>
      <c r="G86" s="83"/>
      <c r="H86" s="83"/>
    </row>
    <row r="87" spans="1:8" s="81" customFormat="1" ht="15.75">
      <c r="A87" s="83"/>
      <c r="B87" s="83"/>
      <c r="C87" s="83"/>
      <c r="D87" s="83"/>
      <c r="E87" s="83"/>
      <c r="F87" s="83"/>
      <c r="G87" s="83"/>
      <c r="H87" s="83"/>
    </row>
    <row r="88" spans="1:8" s="81" customFormat="1" ht="15.75">
      <c r="A88" s="83"/>
      <c r="B88" s="83"/>
      <c r="C88" s="83"/>
      <c r="D88" s="83"/>
      <c r="E88" s="83"/>
      <c r="F88" s="83"/>
      <c r="G88" s="83"/>
      <c r="H88" s="83"/>
    </row>
    <row r="89" spans="1:8" s="81" customFormat="1" ht="15.75">
      <c r="A89" s="83"/>
      <c r="B89" s="83"/>
      <c r="C89" s="83"/>
      <c r="D89" s="83"/>
      <c r="E89" s="83"/>
      <c r="F89" s="83"/>
      <c r="G89" s="83"/>
      <c r="H89" s="83"/>
    </row>
    <row r="90" spans="1:8" s="81" customFormat="1" ht="15.75">
      <c r="A90" s="83"/>
      <c r="B90" s="83"/>
      <c r="C90" s="83"/>
      <c r="D90" s="83"/>
      <c r="E90" s="83"/>
      <c r="F90" s="83"/>
      <c r="G90" s="83"/>
      <c r="H90" s="83"/>
    </row>
    <row r="91" spans="1:8" s="81" customFormat="1" ht="15.75">
      <c r="A91" s="83"/>
      <c r="B91" s="83"/>
      <c r="C91" s="83"/>
      <c r="D91" s="83"/>
      <c r="E91" s="83"/>
      <c r="F91" s="83"/>
      <c r="G91" s="83"/>
      <c r="H91" s="83"/>
    </row>
    <row r="92" spans="1:8" s="81" customFormat="1" ht="15.75">
      <c r="A92" s="83"/>
      <c r="B92" s="83"/>
      <c r="C92" s="83"/>
      <c r="D92" s="83"/>
      <c r="E92" s="83"/>
      <c r="F92" s="83"/>
      <c r="G92" s="83"/>
      <c r="H92" s="83"/>
    </row>
    <row r="93" spans="1:8" s="81" customFormat="1" ht="15.75">
      <c r="A93" s="83"/>
      <c r="B93" s="83"/>
      <c r="C93" s="83"/>
      <c r="D93" s="83"/>
      <c r="E93" s="83"/>
      <c r="F93" s="83"/>
      <c r="G93" s="83"/>
      <c r="H93" s="83"/>
    </row>
    <row r="94" spans="1:8" s="81" customFormat="1" ht="15.75">
      <c r="A94" s="83"/>
      <c r="B94" s="83"/>
      <c r="C94" s="83"/>
      <c r="D94" s="83"/>
      <c r="E94" s="83"/>
      <c r="F94" s="83"/>
      <c r="G94" s="83"/>
      <c r="H94" s="83"/>
    </row>
    <row r="95" spans="1:8" s="81" customFormat="1" ht="15.75">
      <c r="A95" s="83"/>
      <c r="B95" s="83"/>
      <c r="C95" s="83"/>
      <c r="D95" s="83"/>
      <c r="E95" s="83"/>
      <c r="F95" s="83"/>
      <c r="G95" s="83"/>
      <c r="H95" s="83"/>
    </row>
    <row r="96" spans="1:8" s="81" customFormat="1" ht="15.75">
      <c r="A96" s="83"/>
      <c r="B96" s="83"/>
      <c r="C96" s="83"/>
      <c r="D96" s="83"/>
      <c r="E96" s="83"/>
      <c r="F96" s="83"/>
      <c r="G96" s="83"/>
      <c r="H96" s="83"/>
    </row>
    <row r="97" spans="1:8" s="81" customFormat="1" ht="15.75">
      <c r="A97" s="83"/>
      <c r="B97" s="83"/>
      <c r="C97" s="83"/>
      <c r="D97" s="83"/>
      <c r="E97" s="83"/>
      <c r="F97" s="83"/>
      <c r="G97" s="83"/>
      <c r="H97" s="83"/>
    </row>
    <row r="98" spans="1:8" s="81" customFormat="1" ht="15.75">
      <c r="A98" s="83"/>
      <c r="B98" s="83"/>
      <c r="C98" s="83"/>
      <c r="D98" s="83"/>
      <c r="E98" s="83"/>
      <c r="F98" s="83"/>
      <c r="G98" s="83"/>
      <c r="H98" s="83"/>
    </row>
    <row r="99" spans="1:8" ht="15.75" thickBot="1">
      <c r="A99" s="84"/>
      <c r="B99" s="84"/>
      <c r="C99" s="84"/>
      <c r="D99" s="84"/>
      <c r="E99" s="84"/>
      <c r="F99" s="84"/>
      <c r="G99" s="85"/>
      <c r="H99" s="85"/>
    </row>
    <row r="100" spans="1:8" s="88" customFormat="1" ht="15" thickBot="1">
      <c r="A100" s="86"/>
      <c r="B100" s="87" t="s">
        <v>24</v>
      </c>
      <c r="C100" s="86"/>
      <c r="D100" s="86"/>
      <c r="E100" s="86"/>
      <c r="F100" s="89"/>
      <c r="G100" s="86"/>
      <c r="H100" s="86"/>
    </row>
    <row r="101" spans="7:8" ht="15">
      <c r="G101" s="122" t="s">
        <v>87</v>
      </c>
      <c r="H101" s="122"/>
    </row>
    <row r="102" spans="1:7" s="76" customFormat="1" ht="15.75">
      <c r="A102" s="120" t="s">
        <v>48</v>
      </c>
      <c r="B102" s="120"/>
      <c r="C102" s="120"/>
      <c r="D102" s="120"/>
      <c r="E102" s="120"/>
      <c r="F102" s="120"/>
      <c r="G102" s="120"/>
    </row>
    <row r="103" spans="1:7" s="76" customFormat="1" ht="15.75">
      <c r="A103" s="120" t="s">
        <v>88</v>
      </c>
      <c r="B103" s="120"/>
      <c r="C103" s="120"/>
      <c r="D103" s="120"/>
      <c r="E103" s="120"/>
      <c r="F103" s="120"/>
      <c r="G103" s="120"/>
    </row>
    <row r="104" spans="1:7" s="76" customFormat="1" ht="15.75">
      <c r="A104" s="77"/>
      <c r="B104" s="77"/>
      <c r="C104" s="77"/>
      <c r="D104" s="77"/>
      <c r="E104" s="77"/>
      <c r="F104" s="77"/>
      <c r="G104" s="77"/>
    </row>
    <row r="105" s="76" customFormat="1" ht="15.75">
      <c r="A105" s="76" t="s">
        <v>89</v>
      </c>
    </row>
    <row r="106" s="76" customFormat="1" ht="15.75">
      <c r="A106" s="76" t="s">
        <v>90</v>
      </c>
    </row>
    <row r="107" s="76" customFormat="1" ht="15.75">
      <c r="A107" s="76" t="s">
        <v>91</v>
      </c>
    </row>
    <row r="108" ht="15.75" thickBot="1"/>
    <row r="109" spans="1:8" s="81" customFormat="1" ht="53.25" customHeight="1" thickBot="1">
      <c r="A109" s="78" t="s">
        <v>70</v>
      </c>
      <c r="B109" s="78" t="s">
        <v>71</v>
      </c>
      <c r="C109" s="78" t="s">
        <v>72</v>
      </c>
      <c r="D109" s="79" t="s">
        <v>73</v>
      </c>
      <c r="E109" s="79" t="s">
        <v>74</v>
      </c>
      <c r="F109" s="80" t="s">
        <v>75</v>
      </c>
      <c r="G109" s="79" t="s">
        <v>76</v>
      </c>
      <c r="H109" s="79" t="s">
        <v>77</v>
      </c>
    </row>
    <row r="110" spans="1:8" s="81" customFormat="1" ht="15.75">
      <c r="A110" s="82"/>
      <c r="B110" s="82"/>
      <c r="C110" s="82"/>
      <c r="D110" s="82"/>
      <c r="E110" s="82"/>
      <c r="F110" s="82"/>
      <c r="G110" s="82"/>
      <c r="H110" s="83"/>
    </row>
    <row r="111" spans="1:8" s="81" customFormat="1" ht="15.75">
      <c r="A111" s="83"/>
      <c r="B111" s="83"/>
      <c r="C111" s="83"/>
      <c r="D111" s="83"/>
      <c r="E111" s="83"/>
      <c r="F111" s="83"/>
      <c r="G111" s="83"/>
      <c r="H111" s="83"/>
    </row>
    <row r="112" spans="1:8" s="81" customFormat="1" ht="15.75">
      <c r="A112" s="83"/>
      <c r="B112" s="83"/>
      <c r="C112" s="83"/>
      <c r="D112" s="83"/>
      <c r="E112" s="83"/>
      <c r="F112" s="83"/>
      <c r="G112" s="83"/>
      <c r="H112" s="83"/>
    </row>
    <row r="113" spans="1:8" s="81" customFormat="1" ht="15.75">
      <c r="A113" s="83"/>
      <c r="B113" s="83"/>
      <c r="C113" s="83"/>
      <c r="D113" s="83"/>
      <c r="E113" s="83"/>
      <c r="F113" s="83"/>
      <c r="G113" s="83"/>
      <c r="H113" s="83"/>
    </row>
    <row r="114" spans="1:8" s="81" customFormat="1" ht="15.75">
      <c r="A114" s="83"/>
      <c r="B114" s="83"/>
      <c r="C114" s="83"/>
      <c r="D114" s="83"/>
      <c r="E114" s="83"/>
      <c r="F114" s="83"/>
      <c r="G114" s="83"/>
      <c r="H114" s="83"/>
    </row>
    <row r="115" spans="1:8" s="81" customFormat="1" ht="15.75">
      <c r="A115" s="83"/>
      <c r="B115" s="83"/>
      <c r="C115" s="83"/>
      <c r="D115" s="83"/>
      <c r="E115" s="83"/>
      <c r="F115" s="83"/>
      <c r="G115" s="83"/>
      <c r="H115" s="83"/>
    </row>
    <row r="116" spans="1:8" s="81" customFormat="1" ht="15.75">
      <c r="A116" s="83"/>
      <c r="B116" s="83"/>
      <c r="C116" s="83"/>
      <c r="D116" s="83"/>
      <c r="E116" s="83"/>
      <c r="F116" s="83"/>
      <c r="G116" s="83"/>
      <c r="H116" s="83"/>
    </row>
    <row r="117" spans="1:8" s="81" customFormat="1" ht="15.75">
      <c r="A117" s="83"/>
      <c r="B117" s="83"/>
      <c r="C117" s="83"/>
      <c r="D117" s="83"/>
      <c r="E117" s="83"/>
      <c r="F117" s="83"/>
      <c r="G117" s="83"/>
      <c r="H117" s="83"/>
    </row>
    <row r="118" spans="1:8" s="81" customFormat="1" ht="15.75">
      <c r="A118" s="83"/>
      <c r="B118" s="83"/>
      <c r="C118" s="83"/>
      <c r="D118" s="83"/>
      <c r="E118" s="83"/>
      <c r="F118" s="83"/>
      <c r="G118" s="83"/>
      <c r="H118" s="83"/>
    </row>
    <row r="119" spans="1:8" s="81" customFormat="1" ht="15.75">
      <c r="A119" s="83"/>
      <c r="B119" s="83"/>
      <c r="C119" s="83"/>
      <c r="D119" s="83"/>
      <c r="E119" s="83"/>
      <c r="F119" s="83"/>
      <c r="G119" s="83"/>
      <c r="H119" s="83"/>
    </row>
    <row r="120" spans="1:8" s="81" customFormat="1" ht="15.75">
      <c r="A120" s="83"/>
      <c r="B120" s="83"/>
      <c r="C120" s="83"/>
      <c r="D120" s="83"/>
      <c r="E120" s="83"/>
      <c r="F120" s="83"/>
      <c r="G120" s="83"/>
      <c r="H120" s="83"/>
    </row>
    <row r="121" spans="1:8" s="81" customFormat="1" ht="15.75">
      <c r="A121" s="83"/>
      <c r="B121" s="83"/>
      <c r="C121" s="83"/>
      <c r="D121" s="83"/>
      <c r="E121" s="83"/>
      <c r="F121" s="83"/>
      <c r="G121" s="83"/>
      <c r="H121" s="83"/>
    </row>
    <row r="122" spans="1:8" s="81" customFormat="1" ht="15.75">
      <c r="A122" s="83"/>
      <c r="B122" s="83"/>
      <c r="C122" s="83"/>
      <c r="D122" s="83"/>
      <c r="E122" s="83"/>
      <c r="F122" s="83"/>
      <c r="G122" s="83"/>
      <c r="H122" s="83"/>
    </row>
    <row r="123" spans="1:8" s="81" customFormat="1" ht="15.75">
      <c r="A123" s="83"/>
      <c r="B123" s="83"/>
      <c r="C123" s="83"/>
      <c r="D123" s="83"/>
      <c r="E123" s="83"/>
      <c r="F123" s="83"/>
      <c r="G123" s="83"/>
      <c r="H123" s="83"/>
    </row>
    <row r="124" spans="1:8" s="81" customFormat="1" ht="15.75">
      <c r="A124" s="83"/>
      <c r="B124" s="83"/>
      <c r="C124" s="83"/>
      <c r="D124" s="83"/>
      <c r="E124" s="83"/>
      <c r="F124" s="83"/>
      <c r="G124" s="83"/>
      <c r="H124" s="83"/>
    </row>
    <row r="125" spans="1:8" s="81" customFormat="1" ht="15.75">
      <c r="A125" s="83"/>
      <c r="B125" s="83"/>
      <c r="C125" s="83"/>
      <c r="D125" s="83"/>
      <c r="E125" s="83"/>
      <c r="F125" s="83"/>
      <c r="G125" s="83"/>
      <c r="H125" s="83"/>
    </row>
    <row r="126" spans="1:8" s="81" customFormat="1" ht="15.75">
      <c r="A126" s="83"/>
      <c r="B126" s="83"/>
      <c r="C126" s="83"/>
      <c r="D126" s="83"/>
      <c r="E126" s="83"/>
      <c r="F126" s="83"/>
      <c r="G126" s="83"/>
      <c r="H126" s="83"/>
    </row>
    <row r="127" spans="1:8" s="81" customFormat="1" ht="15.75">
      <c r="A127" s="83"/>
      <c r="B127" s="83"/>
      <c r="C127" s="83"/>
      <c r="D127" s="83"/>
      <c r="E127" s="83"/>
      <c r="F127" s="83"/>
      <c r="G127" s="83"/>
      <c r="H127" s="83"/>
    </row>
    <row r="128" spans="1:8" s="81" customFormat="1" ht="15.75">
      <c r="A128" s="83"/>
      <c r="B128" s="83"/>
      <c r="C128" s="83"/>
      <c r="D128" s="83"/>
      <c r="E128" s="83"/>
      <c r="F128" s="83"/>
      <c r="G128" s="83"/>
      <c r="H128" s="83"/>
    </row>
    <row r="129" spans="1:8" s="81" customFormat="1" ht="15.75">
      <c r="A129" s="83"/>
      <c r="B129" s="83"/>
      <c r="C129" s="83"/>
      <c r="D129" s="83"/>
      <c r="E129" s="83"/>
      <c r="F129" s="83"/>
      <c r="G129" s="83"/>
      <c r="H129" s="83"/>
    </row>
    <row r="130" spans="1:8" s="81" customFormat="1" ht="15.75">
      <c r="A130" s="83"/>
      <c r="B130" s="83"/>
      <c r="C130" s="83"/>
      <c r="D130" s="83"/>
      <c r="E130" s="83"/>
      <c r="F130" s="83"/>
      <c r="G130" s="83"/>
      <c r="H130" s="83"/>
    </row>
    <row r="131" spans="1:8" s="81" customFormat="1" ht="15.75">
      <c r="A131" s="83"/>
      <c r="B131" s="83"/>
      <c r="C131" s="83"/>
      <c r="D131" s="83"/>
      <c r="E131" s="83"/>
      <c r="F131" s="83"/>
      <c r="G131" s="83"/>
      <c r="H131" s="83"/>
    </row>
    <row r="132" spans="1:8" ht="15.75" thickBot="1">
      <c r="A132" s="84"/>
      <c r="B132" s="84"/>
      <c r="C132" s="84"/>
      <c r="D132" s="84"/>
      <c r="E132" s="84"/>
      <c r="F132" s="84"/>
      <c r="G132" s="84"/>
      <c r="H132" s="85"/>
    </row>
    <row r="133" spans="1:8" s="88" customFormat="1" ht="15" thickBot="1">
      <c r="A133" s="86"/>
      <c r="B133" s="87" t="s">
        <v>24</v>
      </c>
      <c r="C133" s="86"/>
      <c r="D133" s="86"/>
      <c r="E133" s="86"/>
      <c r="F133" s="86"/>
      <c r="G133" s="86"/>
      <c r="H133" s="86"/>
    </row>
  </sheetData>
  <sheetProtection/>
  <mergeCells count="12">
    <mergeCell ref="A103:G103"/>
    <mergeCell ref="G1:H1"/>
    <mergeCell ref="A2:G2"/>
    <mergeCell ref="A3:G3"/>
    <mergeCell ref="G35:H35"/>
    <mergeCell ref="A36:G36"/>
    <mergeCell ref="A37:G37"/>
    <mergeCell ref="G68:H68"/>
    <mergeCell ref="A69:G69"/>
    <mergeCell ref="A70:G70"/>
    <mergeCell ref="G101:H101"/>
    <mergeCell ref="A102:G102"/>
  </mergeCells>
  <printOptions/>
  <pageMargins left="0.7086614173228347" right="0.31496062992125984" top="0.35433070866141736" bottom="0.275590551181102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O10" sqref="O10"/>
    </sheetView>
  </sheetViews>
  <sheetFormatPr defaultColWidth="9.140625" defaultRowHeight="15"/>
  <cols>
    <col min="1" max="1" width="5.57421875" style="0" customWidth="1"/>
    <col min="2" max="2" width="16.57421875" style="0" customWidth="1"/>
    <col min="3" max="3" width="13.140625" style="0" customWidth="1"/>
    <col min="4" max="4" width="13.57421875" style="0" customWidth="1"/>
    <col min="5" max="5" width="20.57421875" style="0" customWidth="1"/>
    <col min="11" max="11" width="23.28125" style="0" customWidth="1"/>
  </cols>
  <sheetData>
    <row r="1" spans="1:11" ht="15">
      <c r="A1" s="123" t="s">
        <v>102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s="93" customFormat="1" ht="18.75">
      <c r="A2" s="126" t="s">
        <v>101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93" customFormat="1" ht="10.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0" ht="15">
      <c r="A4" s="91" t="s">
        <v>104</v>
      </c>
      <c r="J4" s="92"/>
    </row>
    <row r="5" ht="15.75" thickBot="1"/>
    <row r="6" spans="1:11" ht="21.75" customHeight="1" thickBot="1">
      <c r="A6" s="124" t="s">
        <v>70</v>
      </c>
      <c r="B6" s="124" t="s">
        <v>92</v>
      </c>
      <c r="C6" s="124" t="s">
        <v>93</v>
      </c>
      <c r="D6" s="124" t="s">
        <v>94</v>
      </c>
      <c r="E6" s="124" t="s">
        <v>95</v>
      </c>
      <c r="F6" s="127" t="s">
        <v>96</v>
      </c>
      <c r="G6" s="128"/>
      <c r="H6" s="128"/>
      <c r="I6" s="128"/>
      <c r="J6" s="129"/>
      <c r="K6" s="124" t="s">
        <v>103</v>
      </c>
    </row>
    <row r="7" spans="1:11" ht="37.5" customHeight="1" thickBot="1">
      <c r="A7" s="125"/>
      <c r="B7" s="125"/>
      <c r="C7" s="125"/>
      <c r="D7" s="125"/>
      <c r="E7" s="125"/>
      <c r="F7" s="90" t="s">
        <v>97</v>
      </c>
      <c r="G7" s="90" t="s">
        <v>98</v>
      </c>
      <c r="H7" s="90" t="s">
        <v>99</v>
      </c>
      <c r="I7" s="90" t="s">
        <v>100</v>
      </c>
      <c r="J7" s="90" t="s">
        <v>24</v>
      </c>
      <c r="K7" s="125"/>
    </row>
    <row r="8" spans="1:11" ht="1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</row>
    <row r="9" spans="1:11" ht="1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15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</row>
    <row r="12" spans="1:11" ht="1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 ht="15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7"/>
    </row>
    <row r="14" spans="1:11" ht="15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spans="1:11" ht="15">
      <c r="A15" s="97"/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 ht="15">
      <c r="A16" s="97"/>
      <c r="B16" s="97"/>
      <c r="C16" s="97"/>
      <c r="D16" s="97"/>
      <c r="E16" s="97"/>
      <c r="F16" s="97"/>
      <c r="G16" s="97"/>
      <c r="H16" s="97"/>
      <c r="I16" s="97"/>
      <c r="J16" s="97"/>
      <c r="K16" s="97"/>
    </row>
    <row r="17" spans="1:11" ht="15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</row>
    <row r="18" spans="1:11" ht="15">
      <c r="A18" s="97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1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ht="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</row>
    <row r="24" spans="1:11" ht="1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</row>
    <row r="26" spans="1:11" ht="1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ht="1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1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5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</row>
    <row r="32" spans="1:12" s="68" customFormat="1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94"/>
    </row>
    <row r="33" spans="1:12" s="68" customFormat="1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94"/>
    </row>
    <row r="34" spans="1:12" s="68" customFormat="1" ht="15.75" thickBo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4"/>
    </row>
  </sheetData>
  <sheetProtection/>
  <mergeCells count="9">
    <mergeCell ref="A1:K1"/>
    <mergeCell ref="K6:K7"/>
    <mergeCell ref="A2:K2"/>
    <mergeCell ref="A6:A7"/>
    <mergeCell ref="B6:B7"/>
    <mergeCell ref="C6:C7"/>
    <mergeCell ref="D6:D7"/>
    <mergeCell ref="E6:E7"/>
    <mergeCell ref="F6:J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SOCIAL DEVELEPMENT</dc:creator>
  <cp:keywords/>
  <dc:description/>
  <cp:lastModifiedBy>Deepa</cp:lastModifiedBy>
  <cp:lastPrinted>2018-03-19T03:43:04Z</cp:lastPrinted>
  <dcterms:created xsi:type="dcterms:W3CDTF">2000-01-16T10:39:53Z</dcterms:created>
  <dcterms:modified xsi:type="dcterms:W3CDTF">2018-03-20T05:29:15Z</dcterms:modified>
  <cp:category/>
  <cp:version/>
  <cp:contentType/>
  <cp:contentStatus/>
</cp:coreProperties>
</file>