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සිංහල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<sst xmlns="http://schemas.openxmlformats.org/spreadsheetml/2006/main" count="47" uniqueCount="43">
  <si>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අලෙවි සංවර්ධන වැඩසටහන - 2016</t>
  </si>
  <si>
    <t>ප්‍රතිපාදන වෙන් කිරීම (දිස්ත්‍රික් අනුව)</t>
  </si>
  <si>
    <t>අනු අංකය</t>
  </si>
  <si>
    <t>දිස්ත්‍රික්කය</t>
  </si>
  <si>
    <t>ප්‍රා . ලේ. කො. ගණන</t>
  </si>
  <si>
    <t>ජංගම රථ හා ජංගම කුටි</t>
  </si>
  <si>
    <t>ගෘහස්ථ ගබඩා</t>
  </si>
  <si>
    <t>පුහුණු වැඩසටහන් (දෙදින)</t>
  </si>
  <si>
    <t>ආදර්ශ ගම්මාන</t>
  </si>
  <si>
    <t>ව්‍යාපාරික සංගම්</t>
  </si>
  <si>
    <t>M/L &amp; S/L</t>
  </si>
  <si>
    <t>මධ්‍ය පරිමාණ අලෙවි  රථ සදහා</t>
  </si>
  <si>
    <t>කුඩා පරිමාණ  අලෙවි  රථ</t>
  </si>
  <si>
    <t>ව්‍යාපෘති ගණන</t>
  </si>
  <si>
    <t>ප්‍රතිපාදන මුදල රු.</t>
  </si>
  <si>
    <t>වැඩසටහන් ගණන</t>
  </si>
  <si>
    <t>සංගම් ගණන</t>
  </si>
  <si>
    <t>පොළොන්නරුව</t>
  </si>
  <si>
    <t>අනුරාධපුර</t>
  </si>
  <si>
    <t>ගාල්ල</t>
  </si>
  <si>
    <t>කුරුණෑගල</t>
  </si>
  <si>
    <t>අම්පාර</t>
  </si>
  <si>
    <t>යාපනය</t>
  </si>
  <si>
    <t>වව්නියාව</t>
  </si>
  <si>
    <t>මුලතිව්</t>
  </si>
  <si>
    <t>කෑගල්ල</t>
  </si>
  <si>
    <t>මහනුවර</t>
  </si>
  <si>
    <t>පුත්තලම</t>
  </si>
  <si>
    <t>මන්නාරම</t>
  </si>
  <si>
    <t>කොළඹ</t>
  </si>
  <si>
    <t>බදුල්ල</t>
  </si>
  <si>
    <t>ත්‍රිකුණාමලය</t>
  </si>
  <si>
    <t>මඩකලපුව</t>
  </si>
  <si>
    <t>රත්නපුර</t>
  </si>
  <si>
    <t>මොණරාගල</t>
  </si>
  <si>
    <t>මාතලේ</t>
  </si>
  <si>
    <t>කිලිනොච්චිය</t>
  </si>
  <si>
    <t>හම්බන්තොට</t>
  </si>
  <si>
    <t>ගම්පහ</t>
  </si>
  <si>
    <t>නුවරඑළිය</t>
  </si>
  <si>
    <t>කළුතර</t>
  </si>
  <si>
    <t>මාතර</t>
  </si>
  <si>
    <t>එකතුව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</si>
</sst>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Iskoola Pota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Iskoola Pot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40" fillId="0" borderId="11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3" fontId="41" fillId="0" borderId="13" xfId="0" applyNumberFormat="1" applyFont="1" applyBorder="1" applyAlignment="1">
      <alignment horizontal="right"/>
    </xf>
    <xf numFmtId="3" fontId="41" fillId="0" borderId="13" xfId="42" applyNumberFormat="1" applyFont="1" applyBorder="1" applyAlignment="1">
      <alignment horizontal="right"/>
    </xf>
    <xf numFmtId="3" fontId="41" fillId="0" borderId="13" xfId="0" applyNumberFormat="1" applyFont="1" applyBorder="1" applyAlignment="1">
      <alignment/>
    </xf>
    <xf numFmtId="0" fontId="8" fillId="33" borderId="13" xfId="0" applyFont="1" applyFill="1" applyBorder="1" applyAlignment="1">
      <alignment/>
    </xf>
    <xf numFmtId="3" fontId="8" fillId="33" borderId="13" xfId="42" applyNumberFormat="1" applyFont="1" applyFill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0" fontId="41" fillId="33" borderId="13" xfId="0" applyFont="1" applyFill="1" applyBorder="1" applyAlignment="1">
      <alignment/>
    </xf>
    <xf numFmtId="3" fontId="41" fillId="33" borderId="13" xfId="42" applyNumberFormat="1" applyFont="1" applyFill="1" applyBorder="1" applyAlignment="1">
      <alignment horizontal="right"/>
    </xf>
    <xf numFmtId="3" fontId="41" fillId="33" borderId="13" xfId="0" applyNumberFormat="1" applyFont="1" applyFill="1" applyBorder="1" applyAlignment="1">
      <alignment horizontal="right"/>
    </xf>
    <xf numFmtId="3" fontId="41" fillId="0" borderId="15" xfId="42" applyNumberFormat="1" applyFont="1" applyFill="1" applyBorder="1" applyAlignment="1">
      <alignment horizontal="right"/>
    </xf>
    <xf numFmtId="0" fontId="41" fillId="0" borderId="16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13" xfId="42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19</xdr:row>
      <xdr:rowOff>19050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2838450" y="441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12</xdr:col>
      <xdr:colOff>114300</xdr:colOff>
      <xdr:row>0</xdr:row>
      <xdr:rowOff>19050</xdr:rowOff>
    </xdr:from>
    <xdr:to>
      <xdr:col>13</xdr:col>
      <xdr:colOff>762000</xdr:colOff>
      <xdr:row>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7248525" y="19050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ඇමුණුම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6.140625" style="0" customWidth="1"/>
    <col min="2" max="2" width="13.00390625" style="0" customWidth="1"/>
    <col min="3" max="3" width="8.28125" style="0" customWidth="1"/>
    <col min="4" max="4" width="5.140625" style="0" hidden="1" customWidth="1"/>
    <col min="5" max="5" width="11.140625" style="0" customWidth="1"/>
    <col min="6" max="6" width="10.421875" style="0" customWidth="1"/>
    <col min="7" max="7" width="6.00390625" style="0" customWidth="1"/>
    <col min="8" max="8" width="12.140625" style="0" customWidth="1"/>
    <col min="9" max="9" width="5.28125" style="0" customWidth="1"/>
    <col min="10" max="10" width="12.7109375" style="0" customWidth="1"/>
    <col min="11" max="11" width="7.140625" style="0" customWidth="1"/>
    <col min="12" max="12" width="14.7109375" style="0" customWidth="1"/>
    <col min="13" max="13" width="6.421875" style="0" customWidth="1"/>
    <col min="14" max="14" width="12.28125" style="0" customWidth="1"/>
  </cols>
  <sheetData>
    <row r="2" spans="1:14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6" ht="9.75" customHeight="1">
      <c r="B4" s="1"/>
      <c r="C4" s="2"/>
      <c r="D4" s="3"/>
      <c r="E4" s="3"/>
      <c r="F4" s="3"/>
    </row>
    <row r="5" spans="1:14" s="5" customFormat="1" ht="32.25" customHeight="1">
      <c r="A5" s="27" t="s">
        <v>2</v>
      </c>
      <c r="B5" s="27" t="s">
        <v>3</v>
      </c>
      <c r="C5" s="29" t="s">
        <v>4</v>
      </c>
      <c r="D5" s="4"/>
      <c r="E5" s="30" t="s">
        <v>5</v>
      </c>
      <c r="F5" s="31"/>
      <c r="G5" s="32" t="s">
        <v>6</v>
      </c>
      <c r="H5" s="31"/>
      <c r="I5" s="33" t="s">
        <v>7</v>
      </c>
      <c r="J5" s="32"/>
      <c r="K5" s="33" t="s">
        <v>8</v>
      </c>
      <c r="L5" s="33"/>
      <c r="M5" s="34" t="s">
        <v>9</v>
      </c>
      <c r="N5" s="35"/>
    </row>
    <row r="6" spans="1:14" s="5" customFormat="1" ht="47.25" customHeight="1">
      <c r="A6" s="28"/>
      <c r="B6" s="28"/>
      <c r="C6" s="29"/>
      <c r="D6" s="6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14</v>
      </c>
      <c r="K6" s="8" t="s">
        <v>13</v>
      </c>
      <c r="L6" s="8" t="s">
        <v>14</v>
      </c>
      <c r="M6" s="7" t="s">
        <v>16</v>
      </c>
      <c r="N6" s="7" t="s">
        <v>14</v>
      </c>
    </row>
    <row r="7" spans="1:14" s="5" customFormat="1" ht="15.75" customHeight="1">
      <c r="A7" s="9">
        <v>1</v>
      </c>
      <c r="B7" s="10" t="s">
        <v>17</v>
      </c>
      <c r="C7" s="11">
        <v>7</v>
      </c>
      <c r="D7" s="11">
        <v>3</v>
      </c>
      <c r="E7" s="11">
        <f aca="true" t="shared" si="0" ref="E7:E31">D7*150000</f>
        <v>450000</v>
      </c>
      <c r="F7" s="11">
        <f aca="true" t="shared" si="1" ref="F7:F31">D7*50000</f>
        <v>150000</v>
      </c>
      <c r="G7" s="12">
        <v>12</v>
      </c>
      <c r="H7" s="12">
        <v>1200000</v>
      </c>
      <c r="I7" s="11">
        <v>7</v>
      </c>
      <c r="J7" s="12">
        <v>315000</v>
      </c>
      <c r="K7" s="12">
        <v>7</v>
      </c>
      <c r="L7" s="13">
        <v>14000000</v>
      </c>
      <c r="M7" s="11">
        <v>7</v>
      </c>
      <c r="N7" s="10">
        <f>M7*60000</f>
        <v>420000</v>
      </c>
    </row>
    <row r="8" spans="1:14" s="5" customFormat="1" ht="15.75" customHeight="1">
      <c r="A8" s="9">
        <v>2</v>
      </c>
      <c r="B8" s="10" t="s">
        <v>18</v>
      </c>
      <c r="C8" s="11">
        <v>22</v>
      </c>
      <c r="D8" s="11">
        <v>9</v>
      </c>
      <c r="E8" s="11">
        <f t="shared" si="0"/>
        <v>1350000</v>
      </c>
      <c r="F8" s="11">
        <f t="shared" si="1"/>
        <v>450000</v>
      </c>
      <c r="G8" s="11">
        <v>20</v>
      </c>
      <c r="H8" s="11">
        <v>2000000</v>
      </c>
      <c r="I8" s="11">
        <v>22</v>
      </c>
      <c r="J8" s="12">
        <v>990000</v>
      </c>
      <c r="K8" s="12">
        <v>1</v>
      </c>
      <c r="L8" s="13">
        <v>5000000</v>
      </c>
      <c r="M8" s="11">
        <v>22</v>
      </c>
      <c r="N8" s="10">
        <f aca="true" t="shared" si="2" ref="N8:N31">M8*60000</f>
        <v>1320000</v>
      </c>
    </row>
    <row r="9" spans="1:14" s="5" customFormat="1" ht="15.75" customHeight="1">
      <c r="A9" s="9">
        <v>3</v>
      </c>
      <c r="B9" s="14" t="s">
        <v>19</v>
      </c>
      <c r="C9" s="15">
        <v>19</v>
      </c>
      <c r="D9" s="15">
        <v>8</v>
      </c>
      <c r="E9" s="11">
        <f t="shared" si="0"/>
        <v>1200000</v>
      </c>
      <c r="F9" s="11">
        <f t="shared" si="1"/>
        <v>400000</v>
      </c>
      <c r="G9" s="16">
        <v>4</v>
      </c>
      <c r="H9" s="12">
        <v>400000</v>
      </c>
      <c r="I9" s="15">
        <v>19</v>
      </c>
      <c r="J9" s="15">
        <v>855000</v>
      </c>
      <c r="K9" s="12">
        <v>1</v>
      </c>
      <c r="L9" s="13">
        <v>5000000</v>
      </c>
      <c r="M9" s="15">
        <v>19</v>
      </c>
      <c r="N9" s="10">
        <f t="shared" si="2"/>
        <v>1140000</v>
      </c>
    </row>
    <row r="10" spans="1:14" s="5" customFormat="1" ht="15.75" customHeight="1">
      <c r="A10" s="9">
        <v>4</v>
      </c>
      <c r="B10" s="17" t="s">
        <v>20</v>
      </c>
      <c r="C10" s="18">
        <v>30</v>
      </c>
      <c r="D10" s="18">
        <v>15</v>
      </c>
      <c r="E10" s="11">
        <f t="shared" si="0"/>
        <v>2250000</v>
      </c>
      <c r="F10" s="11">
        <f t="shared" si="1"/>
        <v>750000</v>
      </c>
      <c r="G10" s="19">
        <v>20</v>
      </c>
      <c r="H10" s="11">
        <v>2000000</v>
      </c>
      <c r="I10" s="18">
        <v>30</v>
      </c>
      <c r="J10" s="18">
        <v>1350000</v>
      </c>
      <c r="K10" s="12">
        <v>1</v>
      </c>
      <c r="L10" s="13">
        <v>5000000</v>
      </c>
      <c r="M10" s="18">
        <v>30</v>
      </c>
      <c r="N10" s="10">
        <f t="shared" si="2"/>
        <v>1800000</v>
      </c>
    </row>
    <row r="11" spans="1:14" s="5" customFormat="1" ht="15.75" customHeight="1">
      <c r="A11" s="9">
        <v>5</v>
      </c>
      <c r="B11" s="17" t="s">
        <v>21</v>
      </c>
      <c r="C11" s="18">
        <v>20</v>
      </c>
      <c r="D11" s="18">
        <v>8</v>
      </c>
      <c r="E11" s="11">
        <f t="shared" si="0"/>
        <v>1200000</v>
      </c>
      <c r="F11" s="11">
        <f t="shared" si="1"/>
        <v>400000</v>
      </c>
      <c r="G11" s="19">
        <v>10</v>
      </c>
      <c r="H11" s="12">
        <v>1000000</v>
      </c>
      <c r="I11" s="18">
        <v>20</v>
      </c>
      <c r="J11" s="18">
        <v>900000</v>
      </c>
      <c r="K11" s="12">
        <v>1</v>
      </c>
      <c r="L11" s="13">
        <v>5000000</v>
      </c>
      <c r="M11" s="18">
        <v>20</v>
      </c>
      <c r="N11" s="10">
        <f t="shared" si="2"/>
        <v>1200000</v>
      </c>
    </row>
    <row r="12" spans="1:14" s="5" customFormat="1" ht="15.75" customHeight="1">
      <c r="A12" s="9">
        <v>6</v>
      </c>
      <c r="B12" s="10" t="s">
        <v>22</v>
      </c>
      <c r="C12" s="12">
        <v>15</v>
      </c>
      <c r="D12" s="12">
        <v>7</v>
      </c>
      <c r="E12" s="11">
        <f t="shared" si="0"/>
        <v>1050000</v>
      </c>
      <c r="F12" s="11">
        <f t="shared" si="1"/>
        <v>350000</v>
      </c>
      <c r="G12" s="12">
        <v>15</v>
      </c>
      <c r="H12" s="20">
        <v>1500000</v>
      </c>
      <c r="I12" s="12">
        <v>15</v>
      </c>
      <c r="J12" s="12">
        <v>675000</v>
      </c>
      <c r="K12" s="12">
        <v>1</v>
      </c>
      <c r="L12" s="13">
        <v>5000000</v>
      </c>
      <c r="M12" s="12">
        <v>15</v>
      </c>
      <c r="N12" s="10">
        <f t="shared" si="2"/>
        <v>900000</v>
      </c>
    </row>
    <row r="13" spans="1:14" s="5" customFormat="1" ht="15.75" customHeight="1">
      <c r="A13" s="9">
        <v>7</v>
      </c>
      <c r="B13" s="10" t="s">
        <v>23</v>
      </c>
      <c r="C13" s="12">
        <v>4</v>
      </c>
      <c r="D13" s="12">
        <v>2</v>
      </c>
      <c r="E13" s="11">
        <f t="shared" si="0"/>
        <v>300000</v>
      </c>
      <c r="F13" s="11">
        <f t="shared" si="1"/>
        <v>100000</v>
      </c>
      <c r="G13" s="11">
        <v>8</v>
      </c>
      <c r="H13" s="12">
        <v>800000</v>
      </c>
      <c r="I13" s="12">
        <v>4</v>
      </c>
      <c r="J13" s="12">
        <v>180000</v>
      </c>
      <c r="K13" s="12">
        <v>1</v>
      </c>
      <c r="L13" s="13">
        <v>5000000</v>
      </c>
      <c r="M13" s="12">
        <v>4</v>
      </c>
      <c r="N13" s="10">
        <f t="shared" si="2"/>
        <v>240000</v>
      </c>
    </row>
    <row r="14" spans="1:14" s="5" customFormat="1" ht="15.75" customHeight="1">
      <c r="A14" s="9">
        <v>8</v>
      </c>
      <c r="B14" s="10" t="s">
        <v>24</v>
      </c>
      <c r="C14" s="12">
        <v>6</v>
      </c>
      <c r="D14" s="12">
        <v>3</v>
      </c>
      <c r="E14" s="11">
        <f t="shared" si="0"/>
        <v>450000</v>
      </c>
      <c r="F14" s="11">
        <f t="shared" si="1"/>
        <v>150000</v>
      </c>
      <c r="G14" s="16">
        <v>6</v>
      </c>
      <c r="H14" s="11">
        <v>600000</v>
      </c>
      <c r="I14" s="12">
        <v>6</v>
      </c>
      <c r="J14" s="12">
        <v>270000</v>
      </c>
      <c r="K14" s="12">
        <v>1</v>
      </c>
      <c r="L14" s="13">
        <v>5000000</v>
      </c>
      <c r="M14" s="12">
        <v>6</v>
      </c>
      <c r="N14" s="10">
        <f t="shared" si="2"/>
        <v>360000</v>
      </c>
    </row>
    <row r="15" spans="1:14" s="5" customFormat="1" ht="15.75" customHeight="1">
      <c r="A15" s="9">
        <v>9</v>
      </c>
      <c r="B15" s="10" t="s">
        <v>25</v>
      </c>
      <c r="C15" s="12">
        <v>11</v>
      </c>
      <c r="D15" s="12">
        <v>5</v>
      </c>
      <c r="E15" s="11">
        <f t="shared" si="0"/>
        <v>750000</v>
      </c>
      <c r="F15" s="11">
        <f t="shared" si="1"/>
        <v>250000</v>
      </c>
      <c r="G15" s="19">
        <v>5</v>
      </c>
      <c r="H15" s="12">
        <v>500000</v>
      </c>
      <c r="I15" s="12">
        <v>11</v>
      </c>
      <c r="J15" s="12">
        <v>495000</v>
      </c>
      <c r="K15" s="12">
        <v>1</v>
      </c>
      <c r="L15" s="13">
        <v>5000000</v>
      </c>
      <c r="M15" s="12">
        <v>11</v>
      </c>
      <c r="N15" s="10">
        <f t="shared" si="2"/>
        <v>660000</v>
      </c>
    </row>
    <row r="16" spans="1:14" s="5" customFormat="1" ht="15.75" customHeight="1">
      <c r="A16" s="9">
        <v>10</v>
      </c>
      <c r="B16" s="17" t="s">
        <v>26</v>
      </c>
      <c r="C16" s="18">
        <v>20</v>
      </c>
      <c r="D16" s="18">
        <v>8</v>
      </c>
      <c r="E16" s="11">
        <f t="shared" si="0"/>
        <v>1200000</v>
      </c>
      <c r="F16" s="11">
        <f t="shared" si="1"/>
        <v>400000</v>
      </c>
      <c r="G16" s="19">
        <v>5</v>
      </c>
      <c r="H16" s="11">
        <v>500000</v>
      </c>
      <c r="I16" s="18">
        <v>20</v>
      </c>
      <c r="J16" s="18">
        <v>900000</v>
      </c>
      <c r="K16" s="12">
        <v>1</v>
      </c>
      <c r="L16" s="13">
        <v>5000000</v>
      </c>
      <c r="M16" s="18">
        <v>20</v>
      </c>
      <c r="N16" s="10">
        <f t="shared" si="2"/>
        <v>1200000</v>
      </c>
    </row>
    <row r="17" spans="1:14" s="5" customFormat="1" ht="15.75" customHeight="1">
      <c r="A17" s="9">
        <v>11</v>
      </c>
      <c r="B17" s="10" t="s">
        <v>27</v>
      </c>
      <c r="C17" s="12">
        <v>16</v>
      </c>
      <c r="D17" s="12">
        <v>8</v>
      </c>
      <c r="E17" s="11">
        <f t="shared" si="0"/>
        <v>1200000</v>
      </c>
      <c r="F17" s="11">
        <f t="shared" si="1"/>
        <v>400000</v>
      </c>
      <c r="G17" s="12">
        <v>5</v>
      </c>
      <c r="H17" s="12">
        <v>500000</v>
      </c>
      <c r="I17" s="12">
        <v>16</v>
      </c>
      <c r="J17" s="12">
        <v>720000</v>
      </c>
      <c r="K17" s="12">
        <v>1</v>
      </c>
      <c r="L17" s="13">
        <v>5000000</v>
      </c>
      <c r="M17" s="12">
        <v>16</v>
      </c>
      <c r="N17" s="10">
        <f t="shared" si="2"/>
        <v>960000</v>
      </c>
    </row>
    <row r="18" spans="1:14" s="5" customFormat="1" ht="15.75" customHeight="1">
      <c r="A18" s="9">
        <v>12</v>
      </c>
      <c r="B18" s="10" t="s">
        <v>28</v>
      </c>
      <c r="C18" s="12">
        <v>5</v>
      </c>
      <c r="D18" s="12">
        <v>2</v>
      </c>
      <c r="E18" s="11">
        <f t="shared" si="0"/>
        <v>300000</v>
      </c>
      <c r="F18" s="11">
        <f t="shared" si="1"/>
        <v>100000</v>
      </c>
      <c r="G18" s="11">
        <v>10</v>
      </c>
      <c r="H18" s="11">
        <v>1000000</v>
      </c>
      <c r="I18" s="12">
        <v>5</v>
      </c>
      <c r="J18" s="12">
        <v>225000</v>
      </c>
      <c r="K18" s="12">
        <v>1</v>
      </c>
      <c r="L18" s="13">
        <v>5000000</v>
      </c>
      <c r="M18" s="12">
        <v>5</v>
      </c>
      <c r="N18" s="10">
        <f t="shared" si="2"/>
        <v>300000</v>
      </c>
    </row>
    <row r="19" spans="1:14" s="5" customFormat="1" ht="15.75" customHeight="1">
      <c r="A19" s="9">
        <v>13</v>
      </c>
      <c r="B19" s="10" t="s">
        <v>29</v>
      </c>
      <c r="C19" s="12">
        <v>13</v>
      </c>
      <c r="D19" s="12">
        <v>6</v>
      </c>
      <c r="E19" s="11">
        <f t="shared" si="0"/>
        <v>900000</v>
      </c>
      <c r="F19" s="11">
        <f t="shared" si="1"/>
        <v>300000</v>
      </c>
      <c r="G19" s="16">
        <v>5</v>
      </c>
      <c r="H19" s="12">
        <v>500000</v>
      </c>
      <c r="I19" s="12">
        <v>13</v>
      </c>
      <c r="J19" s="12">
        <v>585000</v>
      </c>
      <c r="K19" s="12">
        <v>1</v>
      </c>
      <c r="L19" s="13">
        <v>5000000</v>
      </c>
      <c r="M19" s="12">
        <v>13</v>
      </c>
      <c r="N19" s="10">
        <f t="shared" si="2"/>
        <v>780000</v>
      </c>
    </row>
    <row r="20" spans="1:14" s="5" customFormat="1" ht="15.75" customHeight="1">
      <c r="A20" s="9">
        <v>14</v>
      </c>
      <c r="B20" s="10" t="s">
        <v>30</v>
      </c>
      <c r="C20" s="12">
        <v>15</v>
      </c>
      <c r="D20" s="12">
        <v>7</v>
      </c>
      <c r="E20" s="11">
        <f t="shared" si="0"/>
        <v>1050000</v>
      </c>
      <c r="F20" s="11">
        <f t="shared" si="1"/>
        <v>350000</v>
      </c>
      <c r="G20" s="19">
        <v>5</v>
      </c>
      <c r="H20" s="11">
        <v>500000</v>
      </c>
      <c r="I20" s="12">
        <v>15</v>
      </c>
      <c r="J20" s="12">
        <v>675000</v>
      </c>
      <c r="K20" s="12">
        <v>1</v>
      </c>
      <c r="L20" s="13">
        <v>5000000</v>
      </c>
      <c r="M20" s="12">
        <v>15</v>
      </c>
      <c r="N20" s="10">
        <f t="shared" si="2"/>
        <v>900000</v>
      </c>
    </row>
    <row r="21" spans="1:14" s="5" customFormat="1" ht="15.75" customHeight="1">
      <c r="A21" s="9">
        <v>15</v>
      </c>
      <c r="B21" s="10" t="s">
        <v>31</v>
      </c>
      <c r="C21" s="12">
        <v>11</v>
      </c>
      <c r="D21" s="12">
        <v>5</v>
      </c>
      <c r="E21" s="11">
        <f t="shared" si="0"/>
        <v>750000</v>
      </c>
      <c r="F21" s="11">
        <f t="shared" si="1"/>
        <v>250000</v>
      </c>
      <c r="G21" s="19">
        <v>11</v>
      </c>
      <c r="H21" s="12">
        <v>1100000</v>
      </c>
      <c r="I21" s="12">
        <v>11</v>
      </c>
      <c r="J21" s="12">
        <v>495000</v>
      </c>
      <c r="K21" s="12">
        <v>1</v>
      </c>
      <c r="L21" s="13">
        <v>5000000</v>
      </c>
      <c r="M21" s="12">
        <v>11</v>
      </c>
      <c r="N21" s="10">
        <f t="shared" si="2"/>
        <v>660000</v>
      </c>
    </row>
    <row r="22" spans="1:14" s="5" customFormat="1" ht="15.75" customHeight="1">
      <c r="A22" s="9">
        <v>16</v>
      </c>
      <c r="B22" s="10" t="s">
        <v>32</v>
      </c>
      <c r="C22" s="12">
        <v>14</v>
      </c>
      <c r="D22" s="12">
        <v>7</v>
      </c>
      <c r="E22" s="11">
        <f t="shared" si="0"/>
        <v>1050000</v>
      </c>
      <c r="F22" s="11">
        <f t="shared" si="1"/>
        <v>350000</v>
      </c>
      <c r="G22" s="12">
        <v>8</v>
      </c>
      <c r="H22" s="11">
        <v>800000</v>
      </c>
      <c r="I22" s="12">
        <v>14</v>
      </c>
      <c r="J22" s="12">
        <v>630000</v>
      </c>
      <c r="K22" s="12">
        <v>1</v>
      </c>
      <c r="L22" s="13">
        <v>5000000</v>
      </c>
      <c r="M22" s="12">
        <v>14</v>
      </c>
      <c r="N22" s="10">
        <f t="shared" si="2"/>
        <v>840000</v>
      </c>
    </row>
    <row r="23" spans="1:14" s="5" customFormat="1" ht="15.75" customHeight="1">
      <c r="A23" s="9">
        <v>17</v>
      </c>
      <c r="B23" s="10" t="s">
        <v>33</v>
      </c>
      <c r="C23" s="12">
        <v>17</v>
      </c>
      <c r="D23" s="12">
        <v>8</v>
      </c>
      <c r="E23" s="11">
        <f t="shared" si="0"/>
        <v>1200000</v>
      </c>
      <c r="F23" s="11">
        <f t="shared" si="1"/>
        <v>400000</v>
      </c>
      <c r="G23" s="11">
        <v>5</v>
      </c>
      <c r="H23" s="11">
        <v>500000</v>
      </c>
      <c r="I23" s="12">
        <v>17</v>
      </c>
      <c r="J23" s="12">
        <v>765000</v>
      </c>
      <c r="K23" s="12">
        <v>1</v>
      </c>
      <c r="L23" s="13">
        <v>5000000</v>
      </c>
      <c r="M23" s="12">
        <v>17</v>
      </c>
      <c r="N23" s="10">
        <f t="shared" si="2"/>
        <v>1020000</v>
      </c>
    </row>
    <row r="24" spans="1:14" s="5" customFormat="1" ht="15.75" customHeight="1">
      <c r="A24" s="9">
        <v>18</v>
      </c>
      <c r="B24" s="10" t="s">
        <v>34</v>
      </c>
      <c r="C24" s="12">
        <v>11</v>
      </c>
      <c r="D24" s="12">
        <v>5</v>
      </c>
      <c r="E24" s="11">
        <f t="shared" si="0"/>
        <v>750000</v>
      </c>
      <c r="F24" s="11">
        <f t="shared" si="1"/>
        <v>250000</v>
      </c>
      <c r="G24" s="16">
        <v>5</v>
      </c>
      <c r="H24" s="11">
        <v>500000</v>
      </c>
      <c r="I24" s="12">
        <v>11</v>
      </c>
      <c r="J24" s="12">
        <v>495000</v>
      </c>
      <c r="K24" s="12">
        <v>1</v>
      </c>
      <c r="L24" s="13">
        <v>5000000</v>
      </c>
      <c r="M24" s="12">
        <v>11</v>
      </c>
      <c r="N24" s="10">
        <f t="shared" si="2"/>
        <v>660000</v>
      </c>
    </row>
    <row r="25" spans="1:14" s="5" customFormat="1" ht="15.75" customHeight="1">
      <c r="A25" s="9">
        <v>19</v>
      </c>
      <c r="B25" s="10" t="s">
        <v>35</v>
      </c>
      <c r="C25" s="12">
        <v>11</v>
      </c>
      <c r="D25" s="12">
        <v>5</v>
      </c>
      <c r="E25" s="11">
        <f t="shared" si="0"/>
        <v>750000</v>
      </c>
      <c r="F25" s="11">
        <f t="shared" si="1"/>
        <v>250000</v>
      </c>
      <c r="G25" s="19">
        <v>5</v>
      </c>
      <c r="H25" s="11">
        <v>500000</v>
      </c>
      <c r="I25" s="12">
        <v>11</v>
      </c>
      <c r="J25" s="12">
        <v>495000</v>
      </c>
      <c r="K25" s="12">
        <v>1</v>
      </c>
      <c r="L25" s="13">
        <v>5000000</v>
      </c>
      <c r="M25" s="12">
        <v>11</v>
      </c>
      <c r="N25" s="10">
        <f t="shared" si="2"/>
        <v>660000</v>
      </c>
    </row>
    <row r="26" spans="1:14" s="5" customFormat="1" ht="15.75" customHeight="1">
      <c r="A26" s="9">
        <v>20</v>
      </c>
      <c r="B26" s="21" t="s">
        <v>36</v>
      </c>
      <c r="C26" s="12">
        <v>4</v>
      </c>
      <c r="D26" s="12">
        <v>2</v>
      </c>
      <c r="E26" s="11">
        <f t="shared" si="0"/>
        <v>300000</v>
      </c>
      <c r="F26" s="11">
        <f t="shared" si="1"/>
        <v>100000</v>
      </c>
      <c r="G26" s="19">
        <v>8</v>
      </c>
      <c r="H26" s="11">
        <v>800000</v>
      </c>
      <c r="I26" s="12">
        <v>4</v>
      </c>
      <c r="J26" s="12">
        <v>180000</v>
      </c>
      <c r="K26" s="12">
        <v>1</v>
      </c>
      <c r="L26" s="13">
        <v>5000000</v>
      </c>
      <c r="M26" s="12">
        <v>4</v>
      </c>
      <c r="N26" s="10">
        <f t="shared" si="2"/>
        <v>240000</v>
      </c>
    </row>
    <row r="27" spans="1:14" s="5" customFormat="1" ht="15.75" customHeight="1">
      <c r="A27" s="9">
        <v>21</v>
      </c>
      <c r="B27" s="10" t="s">
        <v>37</v>
      </c>
      <c r="C27" s="12">
        <v>12</v>
      </c>
      <c r="D27" s="12">
        <v>5</v>
      </c>
      <c r="E27" s="11">
        <f t="shared" si="0"/>
        <v>750000</v>
      </c>
      <c r="F27" s="11">
        <f t="shared" si="1"/>
        <v>250000</v>
      </c>
      <c r="G27" s="12">
        <v>6</v>
      </c>
      <c r="H27" s="12">
        <v>600000</v>
      </c>
      <c r="I27" s="12">
        <v>12</v>
      </c>
      <c r="J27" s="12">
        <v>540000</v>
      </c>
      <c r="K27" s="12">
        <v>1</v>
      </c>
      <c r="L27" s="13">
        <v>5000000</v>
      </c>
      <c r="M27" s="12">
        <v>12</v>
      </c>
      <c r="N27" s="10">
        <f t="shared" si="2"/>
        <v>720000</v>
      </c>
    </row>
    <row r="28" spans="1:14" s="5" customFormat="1" ht="15.75" customHeight="1">
      <c r="A28" s="9">
        <v>22</v>
      </c>
      <c r="B28" s="10" t="s">
        <v>38</v>
      </c>
      <c r="C28" s="12">
        <v>13</v>
      </c>
      <c r="D28" s="12">
        <v>5</v>
      </c>
      <c r="E28" s="11">
        <f t="shared" si="0"/>
        <v>750000</v>
      </c>
      <c r="F28" s="11">
        <f t="shared" si="1"/>
        <v>250000</v>
      </c>
      <c r="G28" s="11">
        <v>5</v>
      </c>
      <c r="H28" s="11">
        <v>500000</v>
      </c>
      <c r="I28" s="12">
        <v>13</v>
      </c>
      <c r="J28" s="12">
        <v>585000</v>
      </c>
      <c r="K28" s="12">
        <v>1</v>
      </c>
      <c r="L28" s="13">
        <v>5000000</v>
      </c>
      <c r="M28" s="12">
        <v>13</v>
      </c>
      <c r="N28" s="10">
        <f t="shared" si="2"/>
        <v>780000</v>
      </c>
    </row>
    <row r="29" spans="1:14" s="5" customFormat="1" ht="15.75" customHeight="1">
      <c r="A29" s="9">
        <v>23</v>
      </c>
      <c r="B29" s="10" t="s">
        <v>39</v>
      </c>
      <c r="C29" s="12">
        <v>5</v>
      </c>
      <c r="D29" s="12">
        <v>2</v>
      </c>
      <c r="E29" s="11">
        <f t="shared" si="0"/>
        <v>300000</v>
      </c>
      <c r="F29" s="11">
        <f t="shared" si="1"/>
        <v>100000</v>
      </c>
      <c r="G29" s="16">
        <v>5</v>
      </c>
      <c r="H29" s="12">
        <v>500000</v>
      </c>
      <c r="I29" s="12">
        <v>5</v>
      </c>
      <c r="J29" s="12">
        <v>225000</v>
      </c>
      <c r="K29" s="12">
        <v>1</v>
      </c>
      <c r="L29" s="13">
        <v>5000000</v>
      </c>
      <c r="M29" s="12">
        <v>5</v>
      </c>
      <c r="N29" s="10">
        <f t="shared" si="2"/>
        <v>300000</v>
      </c>
    </row>
    <row r="30" spans="1:14" s="5" customFormat="1" ht="15.75" customHeight="1">
      <c r="A30" s="9">
        <v>24</v>
      </c>
      <c r="B30" s="21" t="s">
        <v>40</v>
      </c>
      <c r="C30" s="12">
        <v>14</v>
      </c>
      <c r="D30" s="12">
        <v>7</v>
      </c>
      <c r="E30" s="11">
        <f t="shared" si="0"/>
        <v>1050000</v>
      </c>
      <c r="F30" s="11">
        <f t="shared" si="1"/>
        <v>350000</v>
      </c>
      <c r="G30" s="19">
        <v>5</v>
      </c>
      <c r="H30" s="11">
        <v>500000</v>
      </c>
      <c r="I30" s="12">
        <v>14</v>
      </c>
      <c r="J30" s="12">
        <v>630000</v>
      </c>
      <c r="K30" s="12">
        <v>1</v>
      </c>
      <c r="L30" s="13">
        <v>5000000</v>
      </c>
      <c r="M30" s="12">
        <v>14</v>
      </c>
      <c r="N30" s="10">
        <f t="shared" si="2"/>
        <v>840000</v>
      </c>
    </row>
    <row r="31" spans="1:14" s="5" customFormat="1" ht="15.75" customHeight="1">
      <c r="A31" s="9">
        <v>25</v>
      </c>
      <c r="B31" s="21" t="s">
        <v>41</v>
      </c>
      <c r="C31" s="12">
        <v>16</v>
      </c>
      <c r="D31" s="12">
        <v>8</v>
      </c>
      <c r="E31" s="11">
        <f t="shared" si="0"/>
        <v>1200000</v>
      </c>
      <c r="F31" s="11">
        <f t="shared" si="1"/>
        <v>400000</v>
      </c>
      <c r="G31" s="19">
        <v>7</v>
      </c>
      <c r="H31" s="11">
        <v>700000</v>
      </c>
      <c r="I31" s="12">
        <v>16</v>
      </c>
      <c r="J31" s="12">
        <v>720000</v>
      </c>
      <c r="K31" s="12">
        <v>1</v>
      </c>
      <c r="L31" s="13">
        <v>5000000</v>
      </c>
      <c r="M31" s="12">
        <v>16</v>
      </c>
      <c r="N31" s="10">
        <f t="shared" si="2"/>
        <v>960000</v>
      </c>
    </row>
    <row r="32" spans="1:14" s="5" customFormat="1" ht="15.75" customHeight="1">
      <c r="A32" s="22"/>
      <c r="B32" s="23" t="s">
        <v>42</v>
      </c>
      <c r="C32" s="24">
        <f aca="true" t="shared" si="3" ref="C32:J32">SUM(C7:C31)</f>
        <v>331</v>
      </c>
      <c r="D32" s="25">
        <f t="shared" si="3"/>
        <v>150</v>
      </c>
      <c r="E32" s="25">
        <f t="shared" si="3"/>
        <v>22500000</v>
      </c>
      <c r="F32" s="25">
        <f t="shared" si="3"/>
        <v>7500000</v>
      </c>
      <c r="G32" s="25">
        <f t="shared" si="3"/>
        <v>200</v>
      </c>
      <c r="H32" s="25">
        <f t="shared" si="3"/>
        <v>20000000</v>
      </c>
      <c r="I32" s="24">
        <f t="shared" si="3"/>
        <v>331</v>
      </c>
      <c r="J32" s="25">
        <f t="shared" si="3"/>
        <v>14895000</v>
      </c>
      <c r="K32" s="25">
        <v>25</v>
      </c>
      <c r="L32" s="25">
        <f>SUM(L7:L31)</f>
        <v>134000000</v>
      </c>
      <c r="M32" s="24">
        <f>SUM(M7:M31)</f>
        <v>331</v>
      </c>
      <c r="N32" s="23">
        <f>SUM(N7:N31)</f>
        <v>19860000</v>
      </c>
    </row>
  </sheetData>
  <sheetProtection/>
  <mergeCells count="10">
    <mergeCell ref="A2:N2"/>
    <mergeCell ref="A3:N3"/>
    <mergeCell ref="A5:A6"/>
    <mergeCell ref="B5:B6"/>
    <mergeCell ref="C5:C6"/>
    <mergeCell ref="E5:F5"/>
    <mergeCell ref="G5:H5"/>
    <mergeCell ref="I5:J5"/>
    <mergeCell ref="K5:L5"/>
    <mergeCell ref="M5:N5"/>
  </mergeCells>
  <printOptions/>
  <pageMargins left="0.3" right="0.2" top="0.47" bottom="0.43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Deepa</cp:lastModifiedBy>
  <cp:lastPrinted>2016-06-13T05:18:09Z</cp:lastPrinted>
  <dcterms:created xsi:type="dcterms:W3CDTF">2016-06-06T09:02:01Z</dcterms:created>
  <dcterms:modified xsi:type="dcterms:W3CDTF">2016-06-16T04:28:37Z</dcterms:modified>
  <cp:category/>
  <cp:version/>
  <cp:contentType/>
  <cp:contentStatus/>
</cp:coreProperties>
</file>