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500" activeTab="3"/>
  </bookViews>
  <sheets>
    <sheet name="Attach 8" sheetId="1" r:id="rId1"/>
    <sheet name="Attach 9" sheetId="2" r:id="rId2"/>
    <sheet name="Attch 10" sheetId="3" r:id="rId3"/>
    <sheet name="Action" sheetId="4" r:id="rId4"/>
  </sheets>
  <definedNames/>
  <calcPr fullCalcOnLoad="1"/>
</workbook>
</file>

<file path=xl/sharedStrings.xml><?xml version="1.0" encoding="utf-8"?>
<sst xmlns="http://schemas.openxmlformats.org/spreadsheetml/2006/main" count="126" uniqueCount="69">
  <si>
    <t>අංකය</t>
  </si>
  <si>
    <t>දිස්ත්‍රික්කය</t>
  </si>
  <si>
    <t>වෙන්වන නිවාස සංඛ්‍යාව</t>
  </si>
  <si>
    <t>කොළඹ</t>
  </si>
  <si>
    <t>ගම්පහ</t>
  </si>
  <si>
    <t>කළුතර</t>
  </si>
  <si>
    <t>ගාල්ල</t>
  </si>
  <si>
    <t>මාතර</t>
  </si>
  <si>
    <t>හම්බන්තොට</t>
  </si>
  <si>
    <t>මහනුවර</t>
  </si>
  <si>
    <t xml:space="preserve"> මාතලේ </t>
  </si>
  <si>
    <t>නුවරඑළිය</t>
  </si>
  <si>
    <t>කුරුණෑගල</t>
  </si>
  <si>
    <t>පුත්තලම</t>
  </si>
  <si>
    <t>අනුරාධපුරය</t>
  </si>
  <si>
    <t>පොලොන්නරුව</t>
  </si>
  <si>
    <t>රත්නපුර</t>
  </si>
  <si>
    <t>කෑගල්ල</t>
  </si>
  <si>
    <t>බදුල්ල</t>
  </si>
  <si>
    <t xml:space="preserve"> මොණරාගල</t>
  </si>
  <si>
    <t>අම්පාර</t>
  </si>
  <si>
    <t>මඩකලපුව</t>
  </si>
  <si>
    <t xml:space="preserve">වව්නියා </t>
  </si>
  <si>
    <t>කිලිනොච්චි</t>
  </si>
  <si>
    <t>මුලතිව්</t>
  </si>
  <si>
    <t>මන්නාරම</t>
  </si>
  <si>
    <t>යාපනය</t>
  </si>
  <si>
    <t>ත්‍රිකුණාමලය</t>
  </si>
  <si>
    <t>මුදල රු:-</t>
  </si>
  <si>
    <t>කාර්තුමය වශයෙන් ප්‍රතිපාදන වෙන්වන ආකාරය</t>
  </si>
  <si>
    <t>2 කාර්තුව</t>
  </si>
  <si>
    <t>3 වන කාර්තුව</t>
  </si>
  <si>
    <t>4 වන කාර්තුව</t>
  </si>
  <si>
    <t>වෙන්වන වැසිකිලි සංඛ්‍යාව</t>
  </si>
  <si>
    <t>2 වන කාර්තුව</t>
  </si>
  <si>
    <r>
      <t xml:space="preserve">                    සනීපාරක්ෂක පහසුකම් වැඩසටහන 2022                                          </t>
    </r>
    <r>
      <rPr>
        <sz val="12"/>
        <color indexed="8"/>
        <rFont val="Calibri"/>
        <family val="2"/>
      </rPr>
      <t>ඇමුණුම 10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</t>
    </r>
  </si>
  <si>
    <r>
      <t xml:space="preserve">                        දිරිය පියස නිවාස වැඩසටහන 2022                                            </t>
    </r>
    <r>
      <rPr>
        <sz val="12"/>
        <color indexed="8"/>
        <rFont val="Calibri"/>
        <family val="2"/>
      </rPr>
      <t>ඇමුණුම 09</t>
    </r>
    <r>
      <rPr>
        <sz val="14"/>
        <color indexed="8"/>
        <rFont val="Calibri"/>
        <family val="2"/>
      </rPr>
      <t xml:space="preserve">                       </t>
    </r>
  </si>
  <si>
    <t>ඇමුණුම අංක 08</t>
  </si>
  <si>
    <t xml:space="preserve">2022 සමාජ සංවර්ධන වැඩසටහන් සඳහා දිස්ත්‍රික් මට්ටමින් ප්‍රතිපාදන වෙන් කිරිම      </t>
  </si>
  <si>
    <t>අනු අංකය</t>
  </si>
  <si>
    <t xml:space="preserve">මත් නිවාරණය ගෟහ කළමනාකරණය හා සතුටු පවුල් වැඩ සටහන </t>
  </si>
  <si>
    <t>2 වන කාර්තුවට නිදහස් කරන මුදල රු.</t>
  </si>
  <si>
    <t>සමෘද්ධිගාභී පවුල්වල කායික හා මානසික රෝග අවම කිරිමේ වැඩසටහන (3 කාර්තුව)</t>
  </si>
  <si>
    <t>3 වන කාර්තුවට නිදහස් කරන මුදල රු.</t>
  </si>
  <si>
    <t>බෝ නොවන රෝග අවම කිරිම සඳහා කාබනික ආහාර ප්‍රවර්ධන වැඩසටහන (4 කාර්තුව)</t>
  </si>
  <si>
    <t>4 වන කාර්තුවට නිදහස් කරන මුදල රු.</t>
  </si>
  <si>
    <t>දිස්ත්‍රික්කයට වෙන් කළ මුළු මුදල රු.</t>
  </si>
  <si>
    <t>සංඛ්‍යාව</t>
  </si>
  <si>
    <t>එක් වැඩසටහනකට වෙන් කරන මුදල රු.</t>
  </si>
  <si>
    <t>මාතලේ</t>
  </si>
  <si>
    <t>වව්නියාව</t>
  </si>
  <si>
    <t>කිලිනොච්චිය</t>
  </si>
  <si>
    <t>මොණරාගල</t>
  </si>
  <si>
    <t>රත්නපුරය</t>
  </si>
  <si>
    <t>එකතුව</t>
  </si>
  <si>
    <t xml:space="preserve">                                                                                ක්‍රියාකාරකම්   01                                                                                                                                                                  </t>
  </si>
  <si>
    <t>ඇමුණුම 3  C</t>
  </si>
  <si>
    <t>සමාජ සංවර්ධන සැලස්ම</t>
  </si>
  <si>
    <t>ප්‍රදේශිය ලේකම් කොට්ඨාශය:-</t>
  </si>
  <si>
    <t>වසම:-</t>
  </si>
  <si>
    <t>ගැටලුව</t>
  </si>
  <si>
    <t>අරමුණ</t>
  </si>
  <si>
    <t>යෝජික ව්‍යාපෘති</t>
  </si>
  <si>
    <t>ක්‍රියාකාරකම්</t>
  </si>
  <si>
    <t>ප්‍රතිලාභි පවුල් ගණන</t>
  </si>
  <si>
    <t>කාලරාමුව</t>
  </si>
  <si>
    <t>දළ ඇස්තමේන්තුව</t>
  </si>
  <si>
    <t>වගකීම</t>
  </si>
  <si>
    <t>සහාය</t>
  </si>
</sst>
</file>

<file path=xl/styles.xml><?xml version="1.0" encoding="utf-8"?>
<styleSheet xmlns="http://schemas.openxmlformats.org/spreadsheetml/2006/main">
  <numFmts count="8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9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0"/>
      <name val="Calibri"/>
      <family val="2"/>
    </font>
    <font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1" fontId="43" fillId="0" borderId="10" xfId="0" applyNumberFormat="1" applyFont="1" applyBorder="1" applyAlignment="1">
      <alignment/>
    </xf>
    <xf numFmtId="43" fontId="43" fillId="0" borderId="10" xfId="42" applyFont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43" fontId="43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0" fontId="43" fillId="0" borderId="10" xfId="0" applyFont="1" applyBorder="1" applyAlignment="1">
      <alignment horizontal="center" vertical="center"/>
    </xf>
    <xf numFmtId="43" fontId="0" fillId="0" borderId="10" xfId="42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0" borderId="18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41" fillId="0" borderId="20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18" xfId="0" applyFont="1" applyBorder="1" applyAlignment="1">
      <alignment horizontal="center" vertical="center" textRotation="180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textRotation="180"/>
    </xf>
    <xf numFmtId="0" fontId="43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43" fillId="0" borderId="18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 textRotation="180"/>
    </xf>
    <xf numFmtId="0" fontId="43" fillId="0" borderId="18" xfId="0" applyFont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3" fillId="0" borderId="19" xfId="0" applyFont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7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3" fillId="0" borderId="10" xfId="0" applyFont="1" applyBorder="1" applyAlignment="1">
      <alignment wrapText="1"/>
    </xf>
    <xf numFmtId="0" fontId="49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50" fillId="0" borderId="10" xfId="0" applyFont="1" applyBorder="1" applyAlignment="1">
      <alignment/>
    </xf>
    <xf numFmtId="0" fontId="50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6.140625" style="0" customWidth="1"/>
    <col min="2" max="2" width="14.421875" style="0" customWidth="1"/>
    <col min="3" max="3" width="10.57421875" style="0" customWidth="1"/>
    <col min="4" max="4" width="13.57421875" style="0" customWidth="1"/>
    <col min="5" max="5" width="13.140625" style="0" customWidth="1"/>
    <col min="6" max="6" width="8.00390625" style="0" customWidth="1"/>
    <col min="7" max="7" width="12.00390625" style="0" customWidth="1"/>
    <col min="8" max="8" width="13.421875" style="0" customWidth="1"/>
    <col min="9" max="9" width="7.57421875" style="0" customWidth="1"/>
    <col min="10" max="10" width="13.8515625" style="0" customWidth="1"/>
    <col min="11" max="11" width="12.421875" style="0" customWidth="1"/>
    <col min="12" max="12" width="13.28125" style="0" customWidth="1"/>
  </cols>
  <sheetData>
    <row r="1" spans="11:12" ht="15">
      <c r="K1" s="29" t="s">
        <v>37</v>
      </c>
      <c r="L1" s="29"/>
    </row>
    <row r="2" spans="1:12" ht="18.75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48.75" customHeight="1">
      <c r="A3" s="31" t="s">
        <v>39</v>
      </c>
      <c r="B3" s="32" t="s">
        <v>1</v>
      </c>
      <c r="C3" s="33" t="s">
        <v>40</v>
      </c>
      <c r="D3" s="34"/>
      <c r="E3" s="31" t="s">
        <v>41</v>
      </c>
      <c r="F3" s="35" t="s">
        <v>42</v>
      </c>
      <c r="G3" s="36"/>
      <c r="H3" s="31" t="s">
        <v>43</v>
      </c>
      <c r="I3" s="37" t="s">
        <v>44</v>
      </c>
      <c r="J3" s="38"/>
      <c r="K3" s="31" t="s">
        <v>45</v>
      </c>
      <c r="L3" s="31" t="s">
        <v>46</v>
      </c>
    </row>
    <row r="4" spans="1:12" ht="48">
      <c r="A4" s="39"/>
      <c r="B4" s="40"/>
      <c r="C4" s="41" t="s">
        <v>47</v>
      </c>
      <c r="D4" s="42" t="s">
        <v>48</v>
      </c>
      <c r="E4" s="39"/>
      <c r="F4" s="41" t="s">
        <v>47</v>
      </c>
      <c r="G4" s="42" t="s">
        <v>48</v>
      </c>
      <c r="H4" s="39"/>
      <c r="I4" s="41" t="s">
        <v>47</v>
      </c>
      <c r="J4" s="42" t="s">
        <v>48</v>
      </c>
      <c r="K4" s="39"/>
      <c r="L4" s="39"/>
    </row>
    <row r="5" spans="1:12" ht="15">
      <c r="A5" s="43">
        <v>1</v>
      </c>
      <c r="B5" s="44" t="s">
        <v>3</v>
      </c>
      <c r="C5" s="43">
        <v>6</v>
      </c>
      <c r="D5" s="45">
        <v>29700</v>
      </c>
      <c r="E5" s="45">
        <f>C5*D5</f>
        <v>178200</v>
      </c>
      <c r="F5" s="43">
        <v>6</v>
      </c>
      <c r="G5" s="46">
        <v>29700</v>
      </c>
      <c r="H5" s="46">
        <f>F5*G5</f>
        <v>178200</v>
      </c>
      <c r="I5" s="43">
        <v>6</v>
      </c>
      <c r="J5" s="46">
        <v>29700</v>
      </c>
      <c r="K5" s="46">
        <f>I5*J5</f>
        <v>178200</v>
      </c>
      <c r="L5" s="46">
        <f>C5*D5+F5*G5+I5*J5</f>
        <v>534600</v>
      </c>
    </row>
    <row r="6" spans="1:12" ht="15">
      <c r="A6" s="43">
        <v>2</v>
      </c>
      <c r="B6" s="44" t="s">
        <v>4</v>
      </c>
      <c r="C6" s="43">
        <v>6</v>
      </c>
      <c r="D6" s="45">
        <v>29700</v>
      </c>
      <c r="E6" s="45">
        <f aca="true" t="shared" si="0" ref="E6:E29">C6*D6</f>
        <v>178200</v>
      </c>
      <c r="F6" s="43">
        <v>6</v>
      </c>
      <c r="G6" s="46">
        <v>29700</v>
      </c>
      <c r="H6" s="46">
        <f aca="true" t="shared" si="1" ref="H6:H29">F6*G6</f>
        <v>178200</v>
      </c>
      <c r="I6" s="43">
        <v>6</v>
      </c>
      <c r="J6" s="46">
        <v>29700</v>
      </c>
      <c r="K6" s="46">
        <f aca="true" t="shared" si="2" ref="K6:K29">I6*J6</f>
        <v>178200</v>
      </c>
      <c r="L6" s="46">
        <f aca="true" t="shared" si="3" ref="L6:L29">C6*D6+F6*G6+I6*J6</f>
        <v>534600</v>
      </c>
    </row>
    <row r="7" spans="1:12" ht="15">
      <c r="A7" s="43">
        <v>3</v>
      </c>
      <c r="B7" s="44" t="s">
        <v>5</v>
      </c>
      <c r="C7" s="43">
        <v>7</v>
      </c>
      <c r="D7" s="45">
        <v>29700</v>
      </c>
      <c r="E7" s="45">
        <f t="shared" si="0"/>
        <v>207900</v>
      </c>
      <c r="F7" s="43">
        <v>7</v>
      </c>
      <c r="G7" s="46">
        <v>29700</v>
      </c>
      <c r="H7" s="46">
        <f t="shared" si="1"/>
        <v>207900</v>
      </c>
      <c r="I7" s="43">
        <v>7</v>
      </c>
      <c r="J7" s="46">
        <v>29700</v>
      </c>
      <c r="K7" s="46">
        <f t="shared" si="2"/>
        <v>207900</v>
      </c>
      <c r="L7" s="46">
        <f t="shared" si="3"/>
        <v>623700</v>
      </c>
    </row>
    <row r="8" spans="1:12" ht="15">
      <c r="A8" s="43">
        <v>4</v>
      </c>
      <c r="B8" s="44" t="s">
        <v>9</v>
      </c>
      <c r="C8" s="43">
        <v>10</v>
      </c>
      <c r="D8" s="45">
        <v>29700</v>
      </c>
      <c r="E8" s="45">
        <f t="shared" si="0"/>
        <v>297000</v>
      </c>
      <c r="F8" s="43">
        <v>10</v>
      </c>
      <c r="G8" s="46">
        <v>29700</v>
      </c>
      <c r="H8" s="46">
        <f t="shared" si="1"/>
        <v>297000</v>
      </c>
      <c r="I8" s="43">
        <v>10</v>
      </c>
      <c r="J8" s="46">
        <v>29700</v>
      </c>
      <c r="K8" s="46">
        <f t="shared" si="2"/>
        <v>297000</v>
      </c>
      <c r="L8" s="46">
        <f t="shared" si="3"/>
        <v>891000</v>
      </c>
    </row>
    <row r="9" spans="1:12" ht="15">
      <c r="A9" s="43">
        <v>5</v>
      </c>
      <c r="B9" s="44" t="s">
        <v>49</v>
      </c>
      <c r="C9" s="43">
        <v>5</v>
      </c>
      <c r="D9" s="45">
        <v>29700</v>
      </c>
      <c r="E9" s="45">
        <f t="shared" si="0"/>
        <v>148500</v>
      </c>
      <c r="F9" s="43">
        <v>5</v>
      </c>
      <c r="G9" s="46">
        <v>29700</v>
      </c>
      <c r="H9" s="46">
        <f t="shared" si="1"/>
        <v>148500</v>
      </c>
      <c r="I9" s="43">
        <v>5</v>
      </c>
      <c r="J9" s="46">
        <v>29700</v>
      </c>
      <c r="K9" s="46">
        <f t="shared" si="2"/>
        <v>148500</v>
      </c>
      <c r="L9" s="46">
        <f t="shared" si="3"/>
        <v>445500</v>
      </c>
    </row>
    <row r="10" spans="1:12" ht="15">
      <c r="A10" s="43">
        <v>6</v>
      </c>
      <c r="B10" s="44" t="s">
        <v>11</v>
      </c>
      <c r="C10" s="43">
        <v>3</v>
      </c>
      <c r="D10" s="45">
        <v>29700</v>
      </c>
      <c r="E10" s="45">
        <f t="shared" si="0"/>
        <v>89100</v>
      </c>
      <c r="F10" s="43">
        <v>3</v>
      </c>
      <c r="G10" s="46">
        <v>29700</v>
      </c>
      <c r="H10" s="46">
        <f t="shared" si="1"/>
        <v>89100</v>
      </c>
      <c r="I10" s="43">
        <v>3</v>
      </c>
      <c r="J10" s="46">
        <v>29700</v>
      </c>
      <c r="K10" s="46">
        <f t="shared" si="2"/>
        <v>89100</v>
      </c>
      <c r="L10" s="46">
        <f t="shared" si="3"/>
        <v>267300</v>
      </c>
    </row>
    <row r="11" spans="1:12" ht="15">
      <c r="A11" s="43">
        <v>7</v>
      </c>
      <c r="B11" s="44" t="s">
        <v>6</v>
      </c>
      <c r="C11" s="43">
        <v>12</v>
      </c>
      <c r="D11" s="45">
        <v>29700</v>
      </c>
      <c r="E11" s="45">
        <f t="shared" si="0"/>
        <v>356400</v>
      </c>
      <c r="F11" s="43">
        <v>12</v>
      </c>
      <c r="G11" s="46">
        <v>29700</v>
      </c>
      <c r="H11" s="46">
        <f t="shared" si="1"/>
        <v>356400</v>
      </c>
      <c r="I11" s="43">
        <v>12</v>
      </c>
      <c r="J11" s="46">
        <v>29700</v>
      </c>
      <c r="K11" s="46">
        <f t="shared" si="2"/>
        <v>356400</v>
      </c>
      <c r="L11" s="46">
        <f t="shared" si="3"/>
        <v>1069200</v>
      </c>
    </row>
    <row r="12" spans="1:12" ht="15">
      <c r="A12" s="43">
        <v>8</v>
      </c>
      <c r="B12" s="44" t="s">
        <v>7</v>
      </c>
      <c r="C12" s="43">
        <v>8</v>
      </c>
      <c r="D12" s="45">
        <v>29700</v>
      </c>
      <c r="E12" s="45">
        <f t="shared" si="0"/>
        <v>237600</v>
      </c>
      <c r="F12" s="43">
        <v>8</v>
      </c>
      <c r="G12" s="46">
        <v>29700</v>
      </c>
      <c r="H12" s="46">
        <f t="shared" si="1"/>
        <v>237600</v>
      </c>
      <c r="I12" s="43">
        <v>8</v>
      </c>
      <c r="J12" s="46">
        <v>29700</v>
      </c>
      <c r="K12" s="46">
        <f t="shared" si="2"/>
        <v>237600</v>
      </c>
      <c r="L12" s="46">
        <f t="shared" si="3"/>
        <v>712800</v>
      </c>
    </row>
    <row r="13" spans="1:12" ht="15">
      <c r="A13" s="43">
        <v>9</v>
      </c>
      <c r="B13" s="44" t="s">
        <v>8</v>
      </c>
      <c r="C13" s="43">
        <v>6</v>
      </c>
      <c r="D13" s="45">
        <v>29700</v>
      </c>
      <c r="E13" s="45">
        <f t="shared" si="0"/>
        <v>178200</v>
      </c>
      <c r="F13" s="43">
        <v>6</v>
      </c>
      <c r="G13" s="46">
        <v>29700</v>
      </c>
      <c r="H13" s="46">
        <f t="shared" si="1"/>
        <v>178200</v>
      </c>
      <c r="I13" s="43">
        <v>6</v>
      </c>
      <c r="J13" s="46">
        <v>29700</v>
      </c>
      <c r="K13" s="46">
        <f t="shared" si="2"/>
        <v>178200</v>
      </c>
      <c r="L13" s="46">
        <f t="shared" si="3"/>
        <v>534600</v>
      </c>
    </row>
    <row r="14" spans="1:12" ht="15">
      <c r="A14" s="43">
        <v>10</v>
      </c>
      <c r="B14" s="44" t="s">
        <v>26</v>
      </c>
      <c r="C14" s="43">
        <v>7</v>
      </c>
      <c r="D14" s="45">
        <v>29700</v>
      </c>
      <c r="E14" s="45">
        <f t="shared" si="0"/>
        <v>207900</v>
      </c>
      <c r="F14" s="43">
        <v>7</v>
      </c>
      <c r="G14" s="46">
        <v>29700</v>
      </c>
      <c r="H14" s="46">
        <f t="shared" si="1"/>
        <v>207900</v>
      </c>
      <c r="I14" s="43">
        <v>7</v>
      </c>
      <c r="J14" s="46">
        <v>29700</v>
      </c>
      <c r="K14" s="46">
        <f t="shared" si="2"/>
        <v>207900</v>
      </c>
      <c r="L14" s="46">
        <f t="shared" si="3"/>
        <v>623700</v>
      </c>
    </row>
    <row r="15" spans="1:12" ht="15">
      <c r="A15" s="43">
        <v>11</v>
      </c>
      <c r="B15" s="44" t="s">
        <v>25</v>
      </c>
      <c r="C15" s="43">
        <v>2</v>
      </c>
      <c r="D15" s="45">
        <v>29700</v>
      </c>
      <c r="E15" s="45">
        <f t="shared" si="0"/>
        <v>59400</v>
      </c>
      <c r="F15" s="43">
        <v>2</v>
      </c>
      <c r="G15" s="46">
        <v>29700</v>
      </c>
      <c r="H15" s="46">
        <f t="shared" si="1"/>
        <v>59400</v>
      </c>
      <c r="I15" s="43">
        <v>2</v>
      </c>
      <c r="J15" s="46">
        <v>29700</v>
      </c>
      <c r="K15" s="46">
        <f t="shared" si="2"/>
        <v>59400</v>
      </c>
      <c r="L15" s="46">
        <f t="shared" si="3"/>
        <v>178200</v>
      </c>
    </row>
    <row r="16" spans="1:12" ht="15">
      <c r="A16" s="43">
        <v>12</v>
      </c>
      <c r="B16" s="44" t="s">
        <v>50</v>
      </c>
      <c r="C16" s="43">
        <v>2</v>
      </c>
      <c r="D16" s="45">
        <v>29700</v>
      </c>
      <c r="E16" s="45">
        <f t="shared" si="0"/>
        <v>59400</v>
      </c>
      <c r="F16" s="43">
        <v>2</v>
      </c>
      <c r="G16" s="46">
        <v>29700</v>
      </c>
      <c r="H16" s="46">
        <f t="shared" si="1"/>
        <v>59400</v>
      </c>
      <c r="I16" s="43">
        <v>2</v>
      </c>
      <c r="J16" s="46">
        <v>29700</v>
      </c>
      <c r="K16" s="46">
        <f t="shared" si="2"/>
        <v>59400</v>
      </c>
      <c r="L16" s="46">
        <f t="shared" si="3"/>
        <v>178200</v>
      </c>
    </row>
    <row r="17" spans="1:12" ht="15">
      <c r="A17" s="43">
        <v>13</v>
      </c>
      <c r="B17" s="44" t="s">
        <v>24</v>
      </c>
      <c r="C17" s="43">
        <v>3</v>
      </c>
      <c r="D17" s="45">
        <v>29700</v>
      </c>
      <c r="E17" s="45">
        <f t="shared" si="0"/>
        <v>89100</v>
      </c>
      <c r="F17" s="43">
        <v>3</v>
      </c>
      <c r="G17" s="46">
        <v>29700</v>
      </c>
      <c r="H17" s="46">
        <f t="shared" si="1"/>
        <v>89100</v>
      </c>
      <c r="I17" s="43">
        <v>3</v>
      </c>
      <c r="J17" s="46">
        <v>29700</v>
      </c>
      <c r="K17" s="46">
        <f t="shared" si="2"/>
        <v>89100</v>
      </c>
      <c r="L17" s="46">
        <f t="shared" si="3"/>
        <v>267300</v>
      </c>
    </row>
    <row r="18" spans="1:12" ht="15">
      <c r="A18" s="43">
        <v>14</v>
      </c>
      <c r="B18" s="44" t="s">
        <v>51</v>
      </c>
      <c r="C18" s="43">
        <v>2</v>
      </c>
      <c r="D18" s="45">
        <v>29700</v>
      </c>
      <c r="E18" s="45">
        <f t="shared" si="0"/>
        <v>59400</v>
      </c>
      <c r="F18" s="43">
        <v>2</v>
      </c>
      <c r="G18" s="46">
        <v>29700</v>
      </c>
      <c r="H18" s="46">
        <f t="shared" si="1"/>
        <v>59400</v>
      </c>
      <c r="I18" s="43">
        <v>2</v>
      </c>
      <c r="J18" s="46">
        <v>29700</v>
      </c>
      <c r="K18" s="46">
        <f t="shared" si="2"/>
        <v>59400</v>
      </c>
      <c r="L18" s="46">
        <f t="shared" si="3"/>
        <v>178200</v>
      </c>
    </row>
    <row r="19" spans="1:12" ht="15">
      <c r="A19" s="43">
        <v>15</v>
      </c>
      <c r="B19" s="44" t="s">
        <v>21</v>
      </c>
      <c r="C19" s="43">
        <v>7</v>
      </c>
      <c r="D19" s="45">
        <v>29700</v>
      </c>
      <c r="E19" s="45">
        <f t="shared" si="0"/>
        <v>207900</v>
      </c>
      <c r="F19" s="43">
        <v>7</v>
      </c>
      <c r="G19" s="46">
        <v>29700</v>
      </c>
      <c r="H19" s="46">
        <f t="shared" si="1"/>
        <v>207900</v>
      </c>
      <c r="I19" s="43">
        <v>7</v>
      </c>
      <c r="J19" s="46">
        <v>29700</v>
      </c>
      <c r="K19" s="46">
        <f t="shared" si="2"/>
        <v>207900</v>
      </c>
      <c r="L19" s="46">
        <f t="shared" si="3"/>
        <v>623700</v>
      </c>
    </row>
    <row r="20" spans="1:12" ht="15">
      <c r="A20" s="43">
        <v>16</v>
      </c>
      <c r="B20" s="44" t="s">
        <v>20</v>
      </c>
      <c r="C20" s="43">
        <v>10</v>
      </c>
      <c r="D20" s="45">
        <v>29700</v>
      </c>
      <c r="E20" s="45">
        <f t="shared" si="0"/>
        <v>297000</v>
      </c>
      <c r="F20" s="43">
        <v>10</v>
      </c>
      <c r="G20" s="46">
        <v>29700</v>
      </c>
      <c r="H20" s="46">
        <f t="shared" si="1"/>
        <v>297000</v>
      </c>
      <c r="I20" s="43">
        <v>10</v>
      </c>
      <c r="J20" s="46">
        <v>29700</v>
      </c>
      <c r="K20" s="46">
        <f t="shared" si="2"/>
        <v>297000</v>
      </c>
      <c r="L20" s="46">
        <f t="shared" si="3"/>
        <v>891000</v>
      </c>
    </row>
    <row r="21" spans="1:12" ht="15">
      <c r="A21" s="43">
        <v>17</v>
      </c>
      <c r="B21" s="44" t="s">
        <v>27</v>
      </c>
      <c r="C21" s="43">
        <v>5</v>
      </c>
      <c r="D21" s="45">
        <v>29700</v>
      </c>
      <c r="E21" s="45">
        <f t="shared" si="0"/>
        <v>148500</v>
      </c>
      <c r="F21" s="43">
        <v>5</v>
      </c>
      <c r="G21" s="46">
        <v>29700</v>
      </c>
      <c r="H21" s="46">
        <f t="shared" si="1"/>
        <v>148500</v>
      </c>
      <c r="I21" s="43">
        <v>5</v>
      </c>
      <c r="J21" s="46">
        <v>29700</v>
      </c>
      <c r="K21" s="46">
        <f t="shared" si="2"/>
        <v>148500</v>
      </c>
      <c r="L21" s="46">
        <f t="shared" si="3"/>
        <v>445500</v>
      </c>
    </row>
    <row r="22" spans="1:12" ht="15">
      <c r="A22" s="43">
        <v>18</v>
      </c>
      <c r="B22" s="44" t="s">
        <v>12</v>
      </c>
      <c r="C22" s="43">
        <v>15</v>
      </c>
      <c r="D22" s="45">
        <v>29700</v>
      </c>
      <c r="E22" s="45">
        <f t="shared" si="0"/>
        <v>445500</v>
      </c>
      <c r="F22" s="43">
        <v>15</v>
      </c>
      <c r="G22" s="46">
        <v>29700</v>
      </c>
      <c r="H22" s="46">
        <f t="shared" si="1"/>
        <v>445500</v>
      </c>
      <c r="I22" s="43">
        <v>15</v>
      </c>
      <c r="J22" s="46">
        <v>29700</v>
      </c>
      <c r="K22" s="46">
        <f t="shared" si="2"/>
        <v>445500</v>
      </c>
      <c r="L22" s="46">
        <f t="shared" si="3"/>
        <v>1336500</v>
      </c>
    </row>
    <row r="23" spans="1:12" ht="15">
      <c r="A23" s="43">
        <v>19</v>
      </c>
      <c r="B23" s="44" t="s">
        <v>13</v>
      </c>
      <c r="C23" s="43">
        <v>8</v>
      </c>
      <c r="D23" s="45">
        <v>29700</v>
      </c>
      <c r="E23" s="45">
        <f t="shared" si="0"/>
        <v>237600</v>
      </c>
      <c r="F23" s="43">
        <v>8</v>
      </c>
      <c r="G23" s="46">
        <v>29700</v>
      </c>
      <c r="H23" s="46">
        <f t="shared" si="1"/>
        <v>237600</v>
      </c>
      <c r="I23" s="43">
        <v>8</v>
      </c>
      <c r="J23" s="46">
        <v>29700</v>
      </c>
      <c r="K23" s="46">
        <f t="shared" si="2"/>
        <v>237600</v>
      </c>
      <c r="L23" s="46">
        <f t="shared" si="3"/>
        <v>712800</v>
      </c>
    </row>
    <row r="24" spans="1:12" ht="15">
      <c r="A24" s="43">
        <v>20</v>
      </c>
      <c r="B24" s="44" t="s">
        <v>14</v>
      </c>
      <c r="C24" s="43">
        <v>12</v>
      </c>
      <c r="D24" s="45">
        <v>29700</v>
      </c>
      <c r="E24" s="45">
        <f t="shared" si="0"/>
        <v>356400</v>
      </c>
      <c r="F24" s="43">
        <v>12</v>
      </c>
      <c r="G24" s="46">
        <v>29700</v>
      </c>
      <c r="H24" s="46">
        <f t="shared" si="1"/>
        <v>356400</v>
      </c>
      <c r="I24" s="43">
        <v>12</v>
      </c>
      <c r="J24" s="46">
        <v>29700</v>
      </c>
      <c r="K24" s="46">
        <f t="shared" si="2"/>
        <v>356400</v>
      </c>
      <c r="L24" s="46">
        <f t="shared" si="3"/>
        <v>1069200</v>
      </c>
    </row>
    <row r="25" spans="1:12" ht="15">
      <c r="A25" s="43">
        <v>21</v>
      </c>
      <c r="B25" s="44" t="s">
        <v>15</v>
      </c>
      <c r="C25" s="43">
        <v>3</v>
      </c>
      <c r="D25" s="45">
        <v>29700</v>
      </c>
      <c r="E25" s="45">
        <f t="shared" si="0"/>
        <v>89100</v>
      </c>
      <c r="F25" s="43">
        <v>3</v>
      </c>
      <c r="G25" s="46">
        <v>29700</v>
      </c>
      <c r="H25" s="46">
        <f t="shared" si="1"/>
        <v>89100</v>
      </c>
      <c r="I25" s="43">
        <v>3</v>
      </c>
      <c r="J25" s="46">
        <v>29700</v>
      </c>
      <c r="K25" s="46">
        <f t="shared" si="2"/>
        <v>89100</v>
      </c>
      <c r="L25" s="46">
        <f t="shared" si="3"/>
        <v>267300</v>
      </c>
    </row>
    <row r="26" spans="1:12" ht="15">
      <c r="A26" s="43">
        <v>22</v>
      </c>
      <c r="B26" s="44" t="s">
        <v>18</v>
      </c>
      <c r="C26" s="43">
        <v>7</v>
      </c>
      <c r="D26" s="45">
        <v>29700</v>
      </c>
      <c r="E26" s="45">
        <f t="shared" si="0"/>
        <v>207900</v>
      </c>
      <c r="F26" s="43">
        <v>7</v>
      </c>
      <c r="G26" s="46">
        <v>29700</v>
      </c>
      <c r="H26" s="46">
        <f t="shared" si="1"/>
        <v>207900</v>
      </c>
      <c r="I26" s="43">
        <v>7</v>
      </c>
      <c r="J26" s="46">
        <v>29700</v>
      </c>
      <c r="K26" s="46">
        <f t="shared" si="2"/>
        <v>207900</v>
      </c>
      <c r="L26" s="46">
        <f t="shared" si="3"/>
        <v>623700</v>
      </c>
    </row>
    <row r="27" spans="1:12" ht="15">
      <c r="A27" s="43">
        <v>23</v>
      </c>
      <c r="B27" s="44" t="s">
        <v>52</v>
      </c>
      <c r="C27" s="43">
        <v>5</v>
      </c>
      <c r="D27" s="45">
        <v>29700</v>
      </c>
      <c r="E27" s="45">
        <f t="shared" si="0"/>
        <v>148500</v>
      </c>
      <c r="F27" s="43">
        <v>5</v>
      </c>
      <c r="G27" s="46">
        <v>29700</v>
      </c>
      <c r="H27" s="46">
        <f t="shared" si="1"/>
        <v>148500</v>
      </c>
      <c r="I27" s="43">
        <v>5</v>
      </c>
      <c r="J27" s="46">
        <v>29700</v>
      </c>
      <c r="K27" s="46">
        <f t="shared" si="2"/>
        <v>148500</v>
      </c>
      <c r="L27" s="46">
        <f t="shared" si="3"/>
        <v>445500</v>
      </c>
    </row>
    <row r="28" spans="1:12" ht="15">
      <c r="A28" s="43">
        <v>24</v>
      </c>
      <c r="B28" s="44" t="s">
        <v>53</v>
      </c>
      <c r="C28" s="43">
        <v>10</v>
      </c>
      <c r="D28" s="45">
        <v>29700</v>
      </c>
      <c r="E28" s="45">
        <f t="shared" si="0"/>
        <v>297000</v>
      </c>
      <c r="F28" s="43">
        <v>10</v>
      </c>
      <c r="G28" s="46">
        <v>29700</v>
      </c>
      <c r="H28" s="46">
        <f t="shared" si="1"/>
        <v>297000</v>
      </c>
      <c r="I28" s="43">
        <v>10</v>
      </c>
      <c r="J28" s="46">
        <v>29700</v>
      </c>
      <c r="K28" s="46">
        <f t="shared" si="2"/>
        <v>297000</v>
      </c>
      <c r="L28" s="46">
        <f t="shared" si="3"/>
        <v>891000</v>
      </c>
    </row>
    <row r="29" spans="1:12" ht="15">
      <c r="A29" s="43">
        <v>25</v>
      </c>
      <c r="B29" s="44" t="s">
        <v>17</v>
      </c>
      <c r="C29" s="43">
        <v>5</v>
      </c>
      <c r="D29" s="45">
        <v>29700</v>
      </c>
      <c r="E29" s="45">
        <f t="shared" si="0"/>
        <v>148500</v>
      </c>
      <c r="F29" s="43">
        <v>5</v>
      </c>
      <c r="G29" s="46">
        <v>29700</v>
      </c>
      <c r="H29" s="46">
        <f t="shared" si="1"/>
        <v>148500</v>
      </c>
      <c r="I29" s="43">
        <v>5</v>
      </c>
      <c r="J29" s="46">
        <v>29700</v>
      </c>
      <c r="K29" s="46">
        <f t="shared" si="2"/>
        <v>148500</v>
      </c>
      <c r="L29" s="46">
        <f t="shared" si="3"/>
        <v>445500</v>
      </c>
    </row>
    <row r="30" spans="1:12" ht="15">
      <c r="A30" s="47" t="s">
        <v>54</v>
      </c>
      <c r="B30" s="48"/>
      <c r="C30" s="49">
        <f>SUM(C5:C29)</f>
        <v>166</v>
      </c>
      <c r="D30" s="50"/>
      <c r="E30" s="51">
        <f>SUM(E5:E29)</f>
        <v>4930200</v>
      </c>
      <c r="F30" s="52">
        <f>SUM(F5:F29)</f>
        <v>166</v>
      </c>
      <c r="G30" s="53"/>
      <c r="H30" s="51">
        <f>SUM(H5:H29)</f>
        <v>4930200</v>
      </c>
      <c r="I30" s="49">
        <f>SUM(I5:I29)</f>
        <v>166</v>
      </c>
      <c r="J30" s="53"/>
      <c r="K30" s="51">
        <f>SUM(K5:K29)</f>
        <v>4930200</v>
      </c>
      <c r="L30" s="51">
        <f>SUM(L5:L29)</f>
        <v>14790600</v>
      </c>
    </row>
  </sheetData>
  <sheetProtection/>
  <mergeCells count="12">
    <mergeCell ref="L3:L4"/>
    <mergeCell ref="A30:B30"/>
    <mergeCell ref="K1:L1"/>
    <mergeCell ref="A2:L2"/>
    <mergeCell ref="A3:A4"/>
    <mergeCell ref="B3:B4"/>
    <mergeCell ref="C3:D3"/>
    <mergeCell ref="E3:E4"/>
    <mergeCell ref="F3:G3"/>
    <mergeCell ref="H3:H4"/>
    <mergeCell ref="I3:J3"/>
    <mergeCell ref="K3:K4"/>
  </mergeCells>
  <printOptions/>
  <pageMargins left="0.5" right="0.24" top="0.32" bottom="0.3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6.421875" style="0" customWidth="1"/>
    <col min="2" max="2" width="14.140625" style="0" customWidth="1"/>
    <col min="3" max="3" width="11.421875" style="0" customWidth="1"/>
    <col min="4" max="4" width="15.7109375" style="0" bestFit="1" customWidth="1"/>
    <col min="5" max="5" width="15.00390625" style="0" customWidth="1"/>
    <col min="6" max="6" width="13.57421875" style="0" customWidth="1"/>
    <col min="7" max="7" width="14.8515625" style="0" customWidth="1"/>
  </cols>
  <sheetData>
    <row r="1" spans="1:7" ht="18.75">
      <c r="A1" s="25" t="s">
        <v>36</v>
      </c>
      <c r="B1" s="25"/>
      <c r="C1" s="25"/>
      <c r="D1" s="25"/>
      <c r="E1" s="25"/>
      <c r="F1" s="25"/>
      <c r="G1" s="25"/>
    </row>
    <row r="2" spans="1:7" ht="36" customHeight="1">
      <c r="A2" s="19" t="s">
        <v>0</v>
      </c>
      <c r="B2" s="19" t="s">
        <v>1</v>
      </c>
      <c r="C2" s="22" t="s">
        <v>2</v>
      </c>
      <c r="D2" s="19" t="s">
        <v>28</v>
      </c>
      <c r="E2" s="26" t="s">
        <v>29</v>
      </c>
      <c r="F2" s="27"/>
      <c r="G2" s="28"/>
    </row>
    <row r="3" spans="1:7" ht="46.5" customHeight="1">
      <c r="A3" s="21"/>
      <c r="B3" s="21"/>
      <c r="C3" s="24"/>
      <c r="D3" s="21"/>
      <c r="E3" s="9" t="s">
        <v>34</v>
      </c>
      <c r="F3" s="9" t="s">
        <v>31</v>
      </c>
      <c r="G3" s="9" t="s">
        <v>32</v>
      </c>
    </row>
    <row r="4" spans="1:7" ht="21.75" customHeight="1">
      <c r="A4" s="5">
        <v>1</v>
      </c>
      <c r="B4" s="1" t="s">
        <v>3</v>
      </c>
      <c r="C4" s="2">
        <v>3.1027190332326287</v>
      </c>
      <c r="D4" s="3">
        <v>750000</v>
      </c>
      <c r="E4" s="10">
        <v>225000</v>
      </c>
      <c r="F4" s="10">
        <v>345000</v>
      </c>
      <c r="G4" s="10">
        <v>180000</v>
      </c>
    </row>
    <row r="5" spans="1:7" ht="21.75" customHeight="1">
      <c r="A5" s="5">
        <v>2</v>
      </c>
      <c r="B5" s="1" t="s">
        <v>4</v>
      </c>
      <c r="C5" s="2">
        <v>3</v>
      </c>
      <c r="D5" s="3">
        <v>750000</v>
      </c>
      <c r="E5" s="10">
        <v>225000</v>
      </c>
      <c r="F5" s="10">
        <v>260000</v>
      </c>
      <c r="G5" s="10">
        <v>190000</v>
      </c>
    </row>
    <row r="6" spans="1:7" ht="21.75" customHeight="1">
      <c r="A6" s="5">
        <v>3</v>
      </c>
      <c r="B6" s="1" t="s">
        <v>5</v>
      </c>
      <c r="C6" s="2">
        <v>3</v>
      </c>
      <c r="D6" s="3">
        <v>750000</v>
      </c>
      <c r="E6" s="10">
        <v>225000</v>
      </c>
      <c r="F6" s="10">
        <v>345000</v>
      </c>
      <c r="G6" s="10">
        <v>180000</v>
      </c>
    </row>
    <row r="7" spans="1:7" ht="21.75" customHeight="1">
      <c r="A7" s="5">
        <v>4</v>
      </c>
      <c r="B7" s="1" t="s">
        <v>6</v>
      </c>
      <c r="C7" s="2">
        <v>5</v>
      </c>
      <c r="D7" s="3">
        <v>1250000</v>
      </c>
      <c r="E7" s="10">
        <v>375000</v>
      </c>
      <c r="F7" s="10">
        <v>575000</v>
      </c>
      <c r="G7" s="10">
        <v>300000</v>
      </c>
    </row>
    <row r="8" spans="1:7" ht="21.75" customHeight="1">
      <c r="A8" s="5">
        <v>5</v>
      </c>
      <c r="B8" s="1" t="s">
        <v>7</v>
      </c>
      <c r="C8" s="2">
        <v>4</v>
      </c>
      <c r="D8" s="3">
        <v>1000000</v>
      </c>
      <c r="E8" s="10">
        <v>300000</v>
      </c>
      <c r="F8" s="10">
        <v>460000</v>
      </c>
      <c r="G8" s="10">
        <v>240000</v>
      </c>
    </row>
    <row r="9" spans="1:7" ht="21.75" customHeight="1">
      <c r="A9" s="5">
        <v>6</v>
      </c>
      <c r="B9" s="1" t="s">
        <v>8</v>
      </c>
      <c r="C9" s="2">
        <v>3</v>
      </c>
      <c r="D9" s="3">
        <f>250000*3</f>
        <v>750000</v>
      </c>
      <c r="E9" s="10">
        <v>225000</v>
      </c>
      <c r="F9" s="10">
        <v>345000</v>
      </c>
      <c r="G9" s="10">
        <v>180000</v>
      </c>
    </row>
    <row r="10" spans="1:7" ht="21.75" customHeight="1">
      <c r="A10" s="5">
        <v>7</v>
      </c>
      <c r="B10" s="1" t="s">
        <v>9</v>
      </c>
      <c r="C10" s="2">
        <v>5</v>
      </c>
      <c r="D10" s="3">
        <v>1250000</v>
      </c>
      <c r="E10" s="10">
        <v>375000</v>
      </c>
      <c r="F10" s="10">
        <v>575000</v>
      </c>
      <c r="G10" s="10">
        <v>300000</v>
      </c>
    </row>
    <row r="11" spans="1:7" ht="21.75" customHeight="1">
      <c r="A11" s="5">
        <v>8</v>
      </c>
      <c r="B11" s="1" t="s">
        <v>10</v>
      </c>
      <c r="C11" s="2">
        <v>3</v>
      </c>
      <c r="D11" s="3">
        <f>250000*3</f>
        <v>750000</v>
      </c>
      <c r="E11" s="10">
        <v>225000</v>
      </c>
      <c r="F11" s="10">
        <v>345000</v>
      </c>
      <c r="G11" s="10">
        <v>180000</v>
      </c>
    </row>
    <row r="12" spans="1:7" ht="21.75" customHeight="1">
      <c r="A12" s="5">
        <v>9</v>
      </c>
      <c r="B12" s="1" t="s">
        <v>11</v>
      </c>
      <c r="C12" s="2">
        <v>1</v>
      </c>
      <c r="D12" s="3">
        <v>250000</v>
      </c>
      <c r="E12" s="10">
        <v>75000</v>
      </c>
      <c r="F12" s="10">
        <v>115000</v>
      </c>
      <c r="G12" s="10">
        <v>60000</v>
      </c>
    </row>
    <row r="13" spans="1:7" ht="21.75" customHeight="1">
      <c r="A13" s="5">
        <v>10</v>
      </c>
      <c r="B13" s="1" t="s">
        <v>12</v>
      </c>
      <c r="C13" s="2">
        <v>7</v>
      </c>
      <c r="D13" s="3">
        <v>1750000</v>
      </c>
      <c r="E13" s="10">
        <v>525000</v>
      </c>
      <c r="F13" s="10">
        <v>805000</v>
      </c>
      <c r="G13" s="10">
        <v>420000</v>
      </c>
    </row>
    <row r="14" spans="1:7" ht="21.75" customHeight="1">
      <c r="A14" s="5">
        <v>11</v>
      </c>
      <c r="B14" s="1" t="s">
        <v>13</v>
      </c>
      <c r="C14" s="2">
        <v>4</v>
      </c>
      <c r="D14" s="3">
        <v>1000000</v>
      </c>
      <c r="E14" s="10">
        <v>300000</v>
      </c>
      <c r="F14" s="10">
        <v>460000</v>
      </c>
      <c r="G14" s="10">
        <v>240000</v>
      </c>
    </row>
    <row r="15" spans="1:7" ht="21.75" customHeight="1">
      <c r="A15" s="5">
        <v>12</v>
      </c>
      <c r="B15" s="1" t="s">
        <v>14</v>
      </c>
      <c r="C15" s="2">
        <v>5</v>
      </c>
      <c r="D15" s="3">
        <v>1250000</v>
      </c>
      <c r="E15" s="10">
        <v>375000</v>
      </c>
      <c r="F15" s="10">
        <v>575000</v>
      </c>
      <c r="G15" s="10">
        <v>300000</v>
      </c>
    </row>
    <row r="16" spans="1:7" ht="21.75" customHeight="1">
      <c r="A16" s="5">
        <v>13</v>
      </c>
      <c r="B16" s="1" t="s">
        <v>15</v>
      </c>
      <c r="C16" s="2">
        <v>2</v>
      </c>
      <c r="D16" s="3">
        <v>500000</v>
      </c>
      <c r="E16" s="10">
        <v>150000</v>
      </c>
      <c r="F16" s="10">
        <v>230000</v>
      </c>
      <c r="G16" s="10">
        <v>120000</v>
      </c>
    </row>
    <row r="17" spans="1:7" ht="21.75" customHeight="1">
      <c r="A17" s="5">
        <v>14</v>
      </c>
      <c r="B17" s="1" t="s">
        <v>16</v>
      </c>
      <c r="C17" s="2">
        <v>4</v>
      </c>
      <c r="D17" s="3">
        <v>1000000</v>
      </c>
      <c r="E17" s="10">
        <v>300000</v>
      </c>
      <c r="F17" s="10">
        <v>460000</v>
      </c>
      <c r="G17" s="10">
        <v>240000</v>
      </c>
    </row>
    <row r="18" spans="1:7" ht="21.75" customHeight="1">
      <c r="A18" s="5">
        <v>15</v>
      </c>
      <c r="B18" s="1" t="s">
        <v>17</v>
      </c>
      <c r="C18" s="2">
        <v>3</v>
      </c>
      <c r="D18" s="3">
        <f>250000*3</f>
        <v>750000</v>
      </c>
      <c r="E18" s="10">
        <v>225000</v>
      </c>
      <c r="F18" s="10">
        <v>345000</v>
      </c>
      <c r="G18" s="10">
        <v>180000</v>
      </c>
    </row>
    <row r="19" spans="1:7" ht="21.75" customHeight="1">
      <c r="A19" s="5">
        <v>16</v>
      </c>
      <c r="B19" s="1" t="s">
        <v>18</v>
      </c>
      <c r="C19" s="2">
        <v>4</v>
      </c>
      <c r="D19" s="3">
        <v>1000000</v>
      </c>
      <c r="E19" s="10">
        <v>300000</v>
      </c>
      <c r="F19" s="10">
        <v>460000</v>
      </c>
      <c r="G19" s="10">
        <v>240000</v>
      </c>
    </row>
    <row r="20" spans="1:7" ht="21.75" customHeight="1">
      <c r="A20" s="5">
        <v>17</v>
      </c>
      <c r="B20" s="1" t="s">
        <v>19</v>
      </c>
      <c r="C20" s="2">
        <v>3</v>
      </c>
      <c r="D20" s="3">
        <f>250000*3</f>
        <v>750000</v>
      </c>
      <c r="E20" s="10">
        <v>225000</v>
      </c>
      <c r="F20" s="10">
        <v>345000</v>
      </c>
      <c r="G20" s="10">
        <v>180000</v>
      </c>
    </row>
    <row r="21" spans="1:7" ht="21.75" customHeight="1">
      <c r="A21" s="5">
        <v>18</v>
      </c>
      <c r="B21" s="1" t="s">
        <v>20</v>
      </c>
      <c r="C21" s="2">
        <v>5</v>
      </c>
      <c r="D21" s="3">
        <v>1250000</v>
      </c>
      <c r="E21" s="10">
        <v>375000</v>
      </c>
      <c r="F21" s="10">
        <v>575000</v>
      </c>
      <c r="G21" s="10">
        <v>300000</v>
      </c>
    </row>
    <row r="22" spans="1:7" ht="21.75" customHeight="1">
      <c r="A22" s="5">
        <v>19</v>
      </c>
      <c r="B22" s="4" t="s">
        <v>21</v>
      </c>
      <c r="C22" s="2">
        <v>3</v>
      </c>
      <c r="D22" s="3">
        <f>250000*3</f>
        <v>750000</v>
      </c>
      <c r="E22" s="10">
        <v>225000</v>
      </c>
      <c r="F22" s="10">
        <v>345000</v>
      </c>
      <c r="G22" s="10">
        <v>180000</v>
      </c>
    </row>
    <row r="23" spans="1:7" ht="21.75" customHeight="1">
      <c r="A23" s="5">
        <v>20</v>
      </c>
      <c r="B23" s="4" t="s">
        <v>27</v>
      </c>
      <c r="C23" s="2">
        <v>2</v>
      </c>
      <c r="D23" s="3">
        <v>500000</v>
      </c>
      <c r="E23" s="10">
        <v>150000</v>
      </c>
      <c r="F23" s="10">
        <v>230000</v>
      </c>
      <c r="G23" s="10">
        <v>120000</v>
      </c>
    </row>
    <row r="24" spans="1:7" ht="21.75" customHeight="1">
      <c r="A24" s="5">
        <v>21</v>
      </c>
      <c r="B24" s="1" t="s">
        <v>22</v>
      </c>
      <c r="C24" s="2">
        <v>1</v>
      </c>
      <c r="D24" s="3">
        <v>250000</v>
      </c>
      <c r="E24" s="10">
        <v>75000</v>
      </c>
      <c r="F24" s="10">
        <v>115000</v>
      </c>
      <c r="G24" s="10">
        <v>60000</v>
      </c>
    </row>
    <row r="25" spans="1:7" ht="21.75" customHeight="1">
      <c r="A25" s="5">
        <v>22</v>
      </c>
      <c r="B25" s="1" t="s">
        <v>23</v>
      </c>
      <c r="C25" s="2">
        <v>1</v>
      </c>
      <c r="D25" s="3">
        <v>250000</v>
      </c>
      <c r="E25" s="10">
        <v>75000</v>
      </c>
      <c r="F25" s="10">
        <v>115000</v>
      </c>
      <c r="G25" s="10">
        <v>60000</v>
      </c>
    </row>
    <row r="26" spans="1:7" ht="21.75" customHeight="1">
      <c r="A26" s="5">
        <v>23</v>
      </c>
      <c r="B26" s="1" t="s">
        <v>24</v>
      </c>
      <c r="C26" s="2">
        <v>1</v>
      </c>
      <c r="D26" s="3">
        <v>250000</v>
      </c>
      <c r="E26" s="10">
        <v>75000</v>
      </c>
      <c r="F26" s="10">
        <v>115000</v>
      </c>
      <c r="G26" s="10">
        <v>60000</v>
      </c>
    </row>
    <row r="27" spans="1:7" ht="21.75" customHeight="1">
      <c r="A27" s="5">
        <v>24</v>
      </c>
      <c r="B27" s="1" t="s">
        <v>25</v>
      </c>
      <c r="C27" s="2">
        <v>1</v>
      </c>
      <c r="D27" s="3">
        <v>250000</v>
      </c>
      <c r="E27" s="10">
        <v>75000</v>
      </c>
      <c r="F27" s="10">
        <v>115000</v>
      </c>
      <c r="G27" s="10">
        <v>60000</v>
      </c>
    </row>
    <row r="28" spans="1:7" ht="21.75" customHeight="1">
      <c r="A28" s="5">
        <v>25</v>
      </c>
      <c r="B28" s="1" t="s">
        <v>26</v>
      </c>
      <c r="C28" s="2">
        <v>3</v>
      </c>
      <c r="D28" s="3">
        <f>250000*3</f>
        <v>750000</v>
      </c>
      <c r="E28" s="10">
        <v>225000</v>
      </c>
      <c r="F28" s="10">
        <v>345000</v>
      </c>
      <c r="G28" s="10">
        <v>180000</v>
      </c>
    </row>
    <row r="29" spans="1:7" ht="21.75" customHeight="1">
      <c r="A29" s="1"/>
      <c r="B29" s="1"/>
      <c r="C29" s="2">
        <f>SUM(C3:C28)</f>
        <v>79.10271903323263</v>
      </c>
      <c r="D29" s="3">
        <f>SUM(D3:D28)</f>
        <v>19750000</v>
      </c>
      <c r="E29" s="10">
        <f>SUM(E4:E28)</f>
        <v>5925000</v>
      </c>
      <c r="F29" s="10">
        <f>SUM(F4:F28)</f>
        <v>9000000</v>
      </c>
      <c r="G29" s="10">
        <f>SUM(G4:G28)</f>
        <v>4750000</v>
      </c>
    </row>
  </sheetData>
  <sheetProtection/>
  <mergeCells count="6">
    <mergeCell ref="A1:G1"/>
    <mergeCell ref="E2:G2"/>
    <mergeCell ref="A2:A3"/>
    <mergeCell ref="B2:B3"/>
    <mergeCell ref="C2:C3"/>
    <mergeCell ref="D2:D3"/>
  </mergeCells>
  <printOptions/>
  <pageMargins left="0.7" right="0.31" top="0.31" bottom="0.29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6.421875" style="0" customWidth="1"/>
    <col min="2" max="2" width="14.8515625" style="0" customWidth="1"/>
    <col min="3" max="3" width="11.00390625" style="0" customWidth="1"/>
    <col min="4" max="4" width="14.57421875" style="0" bestFit="1" customWidth="1"/>
    <col min="5" max="5" width="14.7109375" style="0" customWidth="1"/>
    <col min="6" max="6" width="15.00390625" style="0" customWidth="1"/>
    <col min="7" max="7" width="15.28125" style="0" customWidth="1"/>
    <col min="9" max="9" width="13.28125" style="0" bestFit="1" customWidth="1"/>
  </cols>
  <sheetData>
    <row r="1" spans="1:7" ht="18.75">
      <c r="A1" s="12" t="s">
        <v>35</v>
      </c>
      <c r="B1" s="12"/>
      <c r="C1" s="12"/>
      <c r="D1" s="12"/>
      <c r="E1" s="12"/>
      <c r="F1" s="12"/>
      <c r="G1" s="12"/>
    </row>
    <row r="2" spans="1:7" ht="18" customHeight="1">
      <c r="A2" s="19" t="s">
        <v>0</v>
      </c>
      <c r="B2" s="19" t="s">
        <v>1</v>
      </c>
      <c r="C2" s="22" t="s">
        <v>33</v>
      </c>
      <c r="D2" s="19" t="s">
        <v>28</v>
      </c>
      <c r="E2" s="13" t="s">
        <v>29</v>
      </c>
      <c r="F2" s="14"/>
      <c r="G2" s="15"/>
    </row>
    <row r="3" spans="1:7" ht="8.25" customHeight="1">
      <c r="A3" s="20"/>
      <c r="B3" s="20"/>
      <c r="C3" s="23"/>
      <c r="D3" s="20"/>
      <c r="E3" s="16"/>
      <c r="F3" s="17"/>
      <c r="G3" s="18"/>
    </row>
    <row r="4" spans="1:7" ht="33.75" customHeight="1">
      <c r="A4" s="21"/>
      <c r="B4" s="21"/>
      <c r="C4" s="24"/>
      <c r="D4" s="21"/>
      <c r="E4" s="9" t="s">
        <v>30</v>
      </c>
      <c r="F4" s="9" t="s">
        <v>31</v>
      </c>
      <c r="G4" s="9" t="s">
        <v>32</v>
      </c>
    </row>
    <row r="5" spans="1:9" ht="21.75" customHeight="1">
      <c r="A5" s="5">
        <v>1</v>
      </c>
      <c r="B5" s="1" t="s">
        <v>3</v>
      </c>
      <c r="C5" s="2">
        <v>10</v>
      </c>
      <c r="D5" s="3">
        <f>C5*30000</f>
        <v>300000</v>
      </c>
      <c r="E5" s="7">
        <f>C5*7500</f>
        <v>75000</v>
      </c>
      <c r="F5" s="7">
        <f>C5*15000</f>
        <v>150000</v>
      </c>
      <c r="G5" s="7">
        <f>C5*7500</f>
        <v>75000</v>
      </c>
      <c r="I5" s="8"/>
    </row>
    <row r="6" spans="1:9" ht="21.75" customHeight="1">
      <c r="A6" s="5">
        <v>2</v>
      </c>
      <c r="B6" s="1" t="s">
        <v>4</v>
      </c>
      <c r="C6" s="2">
        <v>10</v>
      </c>
      <c r="D6" s="3">
        <f aca="true" t="shared" si="0" ref="D6:D29">C6*30000</f>
        <v>300000</v>
      </c>
      <c r="E6" s="7">
        <f aca="true" t="shared" si="1" ref="E6:E29">C6*7500</f>
        <v>75000</v>
      </c>
      <c r="F6" s="7">
        <f aca="true" t="shared" si="2" ref="F6:F29">C6*15000</f>
        <v>150000</v>
      </c>
      <c r="G6" s="7">
        <f aca="true" t="shared" si="3" ref="G6:G29">C6*7500</f>
        <v>75000</v>
      </c>
      <c r="I6" s="8"/>
    </row>
    <row r="7" spans="1:9" ht="21.75" customHeight="1">
      <c r="A7" s="5">
        <v>3</v>
      </c>
      <c r="B7" s="1" t="s">
        <v>5</v>
      </c>
      <c r="C7" s="2">
        <v>11</v>
      </c>
      <c r="D7" s="3">
        <f t="shared" si="0"/>
        <v>330000</v>
      </c>
      <c r="E7" s="7">
        <f t="shared" si="1"/>
        <v>82500</v>
      </c>
      <c r="F7" s="7">
        <f t="shared" si="2"/>
        <v>165000</v>
      </c>
      <c r="G7" s="7">
        <f t="shared" si="3"/>
        <v>82500</v>
      </c>
      <c r="I7" s="8"/>
    </row>
    <row r="8" spans="1:9" ht="21.75" customHeight="1">
      <c r="A8" s="5">
        <v>4</v>
      </c>
      <c r="B8" s="1" t="s">
        <v>6</v>
      </c>
      <c r="C8" s="2">
        <v>18</v>
      </c>
      <c r="D8" s="3">
        <f t="shared" si="0"/>
        <v>540000</v>
      </c>
      <c r="E8" s="7">
        <f t="shared" si="1"/>
        <v>135000</v>
      </c>
      <c r="F8" s="7">
        <f t="shared" si="2"/>
        <v>270000</v>
      </c>
      <c r="G8" s="7">
        <f t="shared" si="3"/>
        <v>135000</v>
      </c>
      <c r="I8" s="8"/>
    </row>
    <row r="9" spans="1:9" ht="21.75" customHeight="1">
      <c r="A9" s="5">
        <v>5</v>
      </c>
      <c r="B9" s="1" t="s">
        <v>7</v>
      </c>
      <c r="C9" s="2">
        <v>13</v>
      </c>
      <c r="D9" s="3">
        <f t="shared" si="0"/>
        <v>390000</v>
      </c>
      <c r="E9" s="7">
        <f t="shared" si="1"/>
        <v>97500</v>
      </c>
      <c r="F9" s="7">
        <f t="shared" si="2"/>
        <v>195000</v>
      </c>
      <c r="G9" s="7">
        <f t="shared" si="3"/>
        <v>97500</v>
      </c>
      <c r="I9" s="8"/>
    </row>
    <row r="10" spans="1:9" ht="21.75" customHeight="1">
      <c r="A10" s="5">
        <v>6</v>
      </c>
      <c r="B10" s="1" t="s">
        <v>8</v>
      </c>
      <c r="C10" s="2">
        <v>10</v>
      </c>
      <c r="D10" s="3">
        <f t="shared" si="0"/>
        <v>300000</v>
      </c>
      <c r="E10" s="7">
        <f t="shared" si="1"/>
        <v>75000</v>
      </c>
      <c r="F10" s="7">
        <f t="shared" si="2"/>
        <v>150000</v>
      </c>
      <c r="G10" s="7">
        <f t="shared" si="3"/>
        <v>75000</v>
      </c>
      <c r="I10" s="8"/>
    </row>
    <row r="11" spans="1:9" ht="21.75" customHeight="1">
      <c r="A11" s="5">
        <v>7</v>
      </c>
      <c r="B11" s="1" t="s">
        <v>9</v>
      </c>
      <c r="C11" s="2">
        <v>16</v>
      </c>
      <c r="D11" s="3">
        <f t="shared" si="0"/>
        <v>480000</v>
      </c>
      <c r="E11" s="7">
        <f t="shared" si="1"/>
        <v>120000</v>
      </c>
      <c r="F11" s="7">
        <f t="shared" si="2"/>
        <v>240000</v>
      </c>
      <c r="G11" s="7">
        <f t="shared" si="3"/>
        <v>120000</v>
      </c>
      <c r="I11" s="8"/>
    </row>
    <row r="12" spans="1:9" ht="21.75" customHeight="1">
      <c r="A12" s="5">
        <v>8</v>
      </c>
      <c r="B12" s="1" t="s">
        <v>10</v>
      </c>
      <c r="C12" s="2">
        <v>9</v>
      </c>
      <c r="D12" s="3">
        <f t="shared" si="0"/>
        <v>270000</v>
      </c>
      <c r="E12" s="7">
        <f t="shared" si="1"/>
        <v>67500</v>
      </c>
      <c r="F12" s="7">
        <f t="shared" si="2"/>
        <v>135000</v>
      </c>
      <c r="G12" s="7">
        <f t="shared" si="3"/>
        <v>67500</v>
      </c>
      <c r="I12" s="8"/>
    </row>
    <row r="13" spans="1:9" ht="21.75" customHeight="1">
      <c r="A13" s="5">
        <v>9</v>
      </c>
      <c r="B13" s="1" t="s">
        <v>11</v>
      </c>
      <c r="C13" s="2">
        <v>4</v>
      </c>
      <c r="D13" s="3">
        <f t="shared" si="0"/>
        <v>120000</v>
      </c>
      <c r="E13" s="7">
        <f t="shared" si="1"/>
        <v>30000</v>
      </c>
      <c r="F13" s="7">
        <f t="shared" si="2"/>
        <v>60000</v>
      </c>
      <c r="G13" s="7">
        <f t="shared" si="3"/>
        <v>30000</v>
      </c>
      <c r="I13" s="8"/>
    </row>
    <row r="14" spans="1:9" ht="21.75" customHeight="1">
      <c r="A14" s="5">
        <v>10</v>
      </c>
      <c r="B14" s="1" t="s">
        <v>12</v>
      </c>
      <c r="C14" s="2">
        <v>24</v>
      </c>
      <c r="D14" s="3">
        <f t="shared" si="0"/>
        <v>720000</v>
      </c>
      <c r="E14" s="7">
        <f t="shared" si="1"/>
        <v>180000</v>
      </c>
      <c r="F14" s="7">
        <f t="shared" si="2"/>
        <v>360000</v>
      </c>
      <c r="G14" s="7">
        <f t="shared" si="3"/>
        <v>180000</v>
      </c>
      <c r="I14" s="8"/>
    </row>
    <row r="15" spans="1:9" ht="21.75" customHeight="1">
      <c r="A15" s="5">
        <v>11</v>
      </c>
      <c r="B15" s="1" t="s">
        <v>13</v>
      </c>
      <c r="C15" s="2">
        <v>13</v>
      </c>
      <c r="D15" s="3">
        <f t="shared" si="0"/>
        <v>390000</v>
      </c>
      <c r="E15" s="7">
        <f t="shared" si="1"/>
        <v>97500</v>
      </c>
      <c r="F15" s="7">
        <f t="shared" si="2"/>
        <v>195000</v>
      </c>
      <c r="G15" s="7">
        <f t="shared" si="3"/>
        <v>97500</v>
      </c>
      <c r="I15" s="8"/>
    </row>
    <row r="16" spans="1:9" ht="21.75" customHeight="1">
      <c r="A16" s="5">
        <v>12</v>
      </c>
      <c r="B16" s="1" t="s">
        <v>14</v>
      </c>
      <c r="C16" s="2">
        <v>18</v>
      </c>
      <c r="D16" s="3">
        <f t="shared" si="0"/>
        <v>540000</v>
      </c>
      <c r="E16" s="7">
        <f t="shared" si="1"/>
        <v>135000</v>
      </c>
      <c r="F16" s="7">
        <f t="shared" si="2"/>
        <v>270000</v>
      </c>
      <c r="G16" s="7">
        <f t="shared" si="3"/>
        <v>135000</v>
      </c>
      <c r="I16" s="8"/>
    </row>
    <row r="17" spans="1:9" ht="21.75" customHeight="1">
      <c r="A17" s="5">
        <v>13</v>
      </c>
      <c r="B17" s="1" t="s">
        <v>15</v>
      </c>
      <c r="C17" s="2">
        <v>6</v>
      </c>
      <c r="D17" s="3">
        <f t="shared" si="0"/>
        <v>180000</v>
      </c>
      <c r="E17" s="7">
        <f t="shared" si="1"/>
        <v>45000</v>
      </c>
      <c r="F17" s="7">
        <f t="shared" si="2"/>
        <v>90000</v>
      </c>
      <c r="G17" s="7">
        <f t="shared" si="3"/>
        <v>45000</v>
      </c>
      <c r="I17" s="8"/>
    </row>
    <row r="18" spans="1:9" ht="21.75" customHeight="1">
      <c r="A18" s="5">
        <v>14</v>
      </c>
      <c r="B18" s="1" t="s">
        <v>16</v>
      </c>
      <c r="C18" s="2">
        <v>14</v>
      </c>
      <c r="D18" s="3">
        <f t="shared" si="0"/>
        <v>420000</v>
      </c>
      <c r="E18" s="7">
        <f t="shared" si="1"/>
        <v>105000</v>
      </c>
      <c r="F18" s="7">
        <f t="shared" si="2"/>
        <v>210000</v>
      </c>
      <c r="G18" s="7">
        <f t="shared" si="3"/>
        <v>105000</v>
      </c>
      <c r="I18" s="8"/>
    </row>
    <row r="19" spans="1:9" ht="21.75" customHeight="1">
      <c r="A19" s="5">
        <v>15</v>
      </c>
      <c r="B19" s="1" t="s">
        <v>17</v>
      </c>
      <c r="C19" s="2">
        <v>9</v>
      </c>
      <c r="D19" s="3">
        <f t="shared" si="0"/>
        <v>270000</v>
      </c>
      <c r="E19" s="7">
        <f t="shared" si="1"/>
        <v>67500</v>
      </c>
      <c r="F19" s="7">
        <f t="shared" si="2"/>
        <v>135000</v>
      </c>
      <c r="G19" s="7">
        <f t="shared" si="3"/>
        <v>67500</v>
      </c>
      <c r="I19" s="8"/>
    </row>
    <row r="20" spans="1:9" ht="21.75" customHeight="1">
      <c r="A20" s="5">
        <v>16</v>
      </c>
      <c r="B20" s="1" t="s">
        <v>18</v>
      </c>
      <c r="C20" s="2">
        <v>12</v>
      </c>
      <c r="D20" s="3">
        <f t="shared" si="0"/>
        <v>360000</v>
      </c>
      <c r="E20" s="7">
        <f t="shared" si="1"/>
        <v>90000</v>
      </c>
      <c r="F20" s="7">
        <f t="shared" si="2"/>
        <v>180000</v>
      </c>
      <c r="G20" s="7">
        <f t="shared" si="3"/>
        <v>90000</v>
      </c>
      <c r="I20" s="8"/>
    </row>
    <row r="21" spans="1:9" ht="21.75" customHeight="1">
      <c r="A21" s="5">
        <v>17</v>
      </c>
      <c r="B21" s="1" t="s">
        <v>19</v>
      </c>
      <c r="C21" s="2">
        <v>9</v>
      </c>
      <c r="D21" s="3">
        <f t="shared" si="0"/>
        <v>270000</v>
      </c>
      <c r="E21" s="7">
        <f t="shared" si="1"/>
        <v>67500</v>
      </c>
      <c r="F21" s="7">
        <f t="shared" si="2"/>
        <v>135000</v>
      </c>
      <c r="G21" s="7">
        <f t="shared" si="3"/>
        <v>67500</v>
      </c>
      <c r="I21" s="8"/>
    </row>
    <row r="22" spans="1:9" ht="21.75" customHeight="1">
      <c r="A22" s="5">
        <v>18</v>
      </c>
      <c r="B22" s="1" t="s">
        <v>20</v>
      </c>
      <c r="C22" s="2">
        <v>16</v>
      </c>
      <c r="D22" s="3">
        <f t="shared" si="0"/>
        <v>480000</v>
      </c>
      <c r="E22" s="7">
        <f t="shared" si="1"/>
        <v>120000</v>
      </c>
      <c r="F22" s="7">
        <f t="shared" si="2"/>
        <v>240000</v>
      </c>
      <c r="G22" s="7">
        <f t="shared" si="3"/>
        <v>120000</v>
      </c>
      <c r="I22" s="8"/>
    </row>
    <row r="23" spans="1:9" ht="21.75" customHeight="1">
      <c r="A23" s="5">
        <v>19</v>
      </c>
      <c r="B23" s="4" t="s">
        <v>21</v>
      </c>
      <c r="C23" s="2">
        <v>10</v>
      </c>
      <c r="D23" s="3">
        <f t="shared" si="0"/>
        <v>300000</v>
      </c>
      <c r="E23" s="7">
        <f t="shared" si="1"/>
        <v>75000</v>
      </c>
      <c r="F23" s="7">
        <f t="shared" si="2"/>
        <v>150000</v>
      </c>
      <c r="G23" s="7">
        <f t="shared" si="3"/>
        <v>75000</v>
      </c>
      <c r="I23" s="8"/>
    </row>
    <row r="24" spans="1:9" ht="21.75" customHeight="1">
      <c r="A24" s="5">
        <v>20</v>
      </c>
      <c r="B24" s="4" t="s">
        <v>27</v>
      </c>
      <c r="C24" s="2">
        <v>9</v>
      </c>
      <c r="D24" s="3">
        <f t="shared" si="0"/>
        <v>270000</v>
      </c>
      <c r="E24" s="7">
        <f t="shared" si="1"/>
        <v>67500</v>
      </c>
      <c r="F24" s="7">
        <f t="shared" si="2"/>
        <v>135000</v>
      </c>
      <c r="G24" s="7">
        <f t="shared" si="3"/>
        <v>67500</v>
      </c>
      <c r="I24" s="8"/>
    </row>
    <row r="25" spans="1:9" ht="21.75" customHeight="1">
      <c r="A25" s="5">
        <v>21</v>
      </c>
      <c r="B25" s="1" t="s">
        <v>22</v>
      </c>
      <c r="C25" s="2">
        <v>3</v>
      </c>
      <c r="D25" s="3">
        <f t="shared" si="0"/>
        <v>90000</v>
      </c>
      <c r="E25" s="7">
        <f t="shared" si="1"/>
        <v>22500</v>
      </c>
      <c r="F25" s="7">
        <f t="shared" si="2"/>
        <v>45000</v>
      </c>
      <c r="G25" s="7">
        <f t="shared" si="3"/>
        <v>22500</v>
      </c>
      <c r="I25" s="8"/>
    </row>
    <row r="26" spans="1:9" ht="21.75" customHeight="1">
      <c r="A26" s="5">
        <v>22</v>
      </c>
      <c r="B26" s="1" t="s">
        <v>23</v>
      </c>
      <c r="C26" s="2">
        <v>3</v>
      </c>
      <c r="D26" s="3">
        <f t="shared" si="0"/>
        <v>90000</v>
      </c>
      <c r="E26" s="7">
        <f t="shared" si="1"/>
        <v>22500</v>
      </c>
      <c r="F26" s="7">
        <f t="shared" si="2"/>
        <v>45000</v>
      </c>
      <c r="G26" s="7">
        <f t="shared" si="3"/>
        <v>22500</v>
      </c>
      <c r="I26" s="8"/>
    </row>
    <row r="27" spans="1:9" ht="21.75" customHeight="1">
      <c r="A27" s="5">
        <v>23</v>
      </c>
      <c r="B27" s="1" t="s">
        <v>24</v>
      </c>
      <c r="C27" s="2">
        <v>5</v>
      </c>
      <c r="D27" s="3">
        <f t="shared" si="0"/>
        <v>150000</v>
      </c>
      <c r="E27" s="7">
        <f t="shared" si="1"/>
        <v>37500</v>
      </c>
      <c r="F27" s="7">
        <f t="shared" si="2"/>
        <v>75000</v>
      </c>
      <c r="G27" s="7">
        <f t="shared" si="3"/>
        <v>37500</v>
      </c>
      <c r="I27" s="8"/>
    </row>
    <row r="28" spans="1:9" ht="21.75" customHeight="1">
      <c r="A28" s="5">
        <v>24</v>
      </c>
      <c r="B28" s="1" t="s">
        <v>25</v>
      </c>
      <c r="C28" s="2">
        <v>4</v>
      </c>
      <c r="D28" s="3">
        <f t="shared" si="0"/>
        <v>120000</v>
      </c>
      <c r="E28" s="7">
        <f t="shared" si="1"/>
        <v>30000</v>
      </c>
      <c r="F28" s="7">
        <f t="shared" si="2"/>
        <v>60000</v>
      </c>
      <c r="G28" s="7">
        <f t="shared" si="3"/>
        <v>30000</v>
      </c>
      <c r="I28" s="8"/>
    </row>
    <row r="29" spans="1:9" ht="21.75" customHeight="1">
      <c r="A29" s="5">
        <v>25</v>
      </c>
      <c r="B29" s="1" t="s">
        <v>26</v>
      </c>
      <c r="C29" s="2">
        <v>10</v>
      </c>
      <c r="D29" s="3">
        <f t="shared" si="0"/>
        <v>300000</v>
      </c>
      <c r="E29" s="7">
        <f t="shared" si="1"/>
        <v>75000</v>
      </c>
      <c r="F29" s="7">
        <f t="shared" si="2"/>
        <v>150000</v>
      </c>
      <c r="G29" s="7">
        <f t="shared" si="3"/>
        <v>75000</v>
      </c>
      <c r="I29" s="8"/>
    </row>
    <row r="30" spans="1:9" ht="30.75" customHeight="1">
      <c r="A30" s="1"/>
      <c r="B30" s="1"/>
      <c r="C30" s="2">
        <f>SUM(C5:C29)</f>
        <v>266</v>
      </c>
      <c r="D30" s="6">
        <f>SUM(D3:D29)</f>
        <v>7980000</v>
      </c>
      <c r="E30" s="7">
        <f>SUM(E5:E29)</f>
        <v>1995000</v>
      </c>
      <c r="F30" s="7">
        <f>SUM(F5:F29)</f>
        <v>3990000</v>
      </c>
      <c r="G30" s="7">
        <f>D30/4*1</f>
        <v>1995000</v>
      </c>
      <c r="I30" s="8"/>
    </row>
    <row r="31" ht="15">
      <c r="E31" s="8"/>
    </row>
  </sheetData>
  <sheetProtection/>
  <mergeCells count="6">
    <mergeCell ref="A1:G1"/>
    <mergeCell ref="E2:G3"/>
    <mergeCell ref="A2:A4"/>
    <mergeCell ref="B2:B4"/>
    <mergeCell ref="C2:C4"/>
    <mergeCell ref="D2:D4"/>
  </mergeCells>
  <printOptions/>
  <pageMargins left="0.7" right="0.33" top="0.48" bottom="0.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5.28125" style="0" customWidth="1"/>
    <col min="2" max="2" width="5.8515625" style="0" customWidth="1"/>
    <col min="3" max="3" width="6.7109375" style="0" customWidth="1"/>
    <col min="4" max="4" width="12.7109375" style="0" customWidth="1"/>
    <col min="5" max="5" width="27.421875" style="0" customWidth="1"/>
    <col min="6" max="6" width="7.00390625" style="0" customWidth="1"/>
    <col min="7" max="7" width="3.8515625" style="0" customWidth="1"/>
    <col min="8" max="9" width="3.7109375" style="0" customWidth="1"/>
    <col min="10" max="10" width="3.28125" style="0" customWidth="1"/>
    <col min="11" max="11" width="3.140625" style="0" customWidth="1"/>
    <col min="12" max="12" width="2.8515625" style="0" customWidth="1"/>
    <col min="13" max="13" width="3.28125" style="0" customWidth="1"/>
    <col min="14" max="14" width="2.8515625" style="0" customWidth="1"/>
    <col min="15" max="16" width="3.00390625" style="0" customWidth="1"/>
    <col min="17" max="17" width="3.28125" style="0" customWidth="1"/>
    <col min="18" max="18" width="3.421875" style="0" customWidth="1"/>
    <col min="19" max="19" width="11.140625" style="0" customWidth="1"/>
    <col min="20" max="20" width="9.8515625" style="0" customWidth="1"/>
    <col min="21" max="21" width="12.8515625" style="0" customWidth="1"/>
  </cols>
  <sheetData>
    <row r="1" spans="1:21" ht="18.75">
      <c r="A1" s="54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 t="s">
        <v>56</v>
      </c>
      <c r="U1" s="56"/>
    </row>
    <row r="2" spans="1:21" ht="15.75">
      <c r="A2" s="57" t="s">
        <v>57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5.75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 t="s">
        <v>59</v>
      </c>
      <c r="T3" s="57"/>
      <c r="U3" s="57"/>
    </row>
    <row r="4" spans="1:21" ht="74.25" customHeight="1">
      <c r="A4" s="59" t="s">
        <v>0</v>
      </c>
      <c r="B4" s="59" t="s">
        <v>60</v>
      </c>
      <c r="C4" s="59" t="s">
        <v>61</v>
      </c>
      <c r="D4" s="59" t="s">
        <v>62</v>
      </c>
      <c r="E4" s="59" t="s">
        <v>63</v>
      </c>
      <c r="F4" s="59" t="s">
        <v>64</v>
      </c>
      <c r="G4" s="60" t="s">
        <v>65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2"/>
      <c r="S4" s="59" t="s">
        <v>66</v>
      </c>
      <c r="T4" s="59" t="s">
        <v>67</v>
      </c>
      <c r="U4" s="19" t="s">
        <v>68</v>
      </c>
    </row>
    <row r="5" spans="1:21" ht="25.5" customHeight="1">
      <c r="A5" s="63"/>
      <c r="B5" s="63"/>
      <c r="C5" s="63"/>
      <c r="D5" s="63"/>
      <c r="E5" s="63"/>
      <c r="F5" s="63"/>
      <c r="G5" s="9">
        <v>1</v>
      </c>
      <c r="H5" s="9">
        <v>2</v>
      </c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>
        <v>10</v>
      </c>
      <c r="Q5" s="9">
        <v>11</v>
      </c>
      <c r="R5" s="9">
        <v>12</v>
      </c>
      <c r="S5" s="63"/>
      <c r="T5" s="63"/>
      <c r="U5" s="21"/>
    </row>
    <row r="6" spans="1:21" ht="37.5" customHeight="1">
      <c r="A6" s="19"/>
      <c r="B6" s="59"/>
      <c r="C6" s="59"/>
      <c r="D6" s="22"/>
      <c r="E6" s="64"/>
      <c r="F6" s="19"/>
      <c r="G6" s="65"/>
      <c r="H6" s="65"/>
      <c r="I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66"/>
    </row>
    <row r="7" spans="1:21" ht="15" customHeight="1">
      <c r="A7" s="20"/>
      <c r="B7" s="67"/>
      <c r="C7" s="67"/>
      <c r="D7" s="23"/>
      <c r="E7" s="66"/>
      <c r="F7" s="20"/>
      <c r="G7" s="68"/>
      <c r="H7" s="69"/>
      <c r="I7" s="69"/>
      <c r="J7" s="69"/>
      <c r="K7" s="69"/>
      <c r="L7" s="69"/>
      <c r="M7" s="69"/>
      <c r="N7" s="69"/>
      <c r="O7" s="69"/>
      <c r="P7" s="68"/>
      <c r="Q7" s="68"/>
      <c r="R7" s="68"/>
      <c r="S7" s="68"/>
      <c r="T7" s="68"/>
      <c r="U7" s="70"/>
    </row>
    <row r="8" spans="1:21" ht="19.5" customHeight="1">
      <c r="A8" s="20"/>
      <c r="B8" s="67"/>
      <c r="C8" s="67"/>
      <c r="D8" s="23"/>
      <c r="E8" s="71"/>
      <c r="F8" s="20"/>
      <c r="G8" s="72"/>
      <c r="H8" s="73"/>
      <c r="I8" s="73"/>
      <c r="J8" s="73"/>
      <c r="K8" s="73"/>
      <c r="L8" s="73"/>
      <c r="M8" s="73"/>
      <c r="N8" s="73"/>
      <c r="O8" s="73"/>
      <c r="P8" s="72"/>
      <c r="Q8" s="72"/>
      <c r="R8" s="72"/>
      <c r="S8" s="72"/>
      <c r="T8" s="72"/>
      <c r="U8" s="71"/>
    </row>
    <row r="9" spans="1:21" ht="40.5" customHeight="1">
      <c r="A9" s="20"/>
      <c r="B9" s="67"/>
      <c r="C9" s="67"/>
      <c r="D9" s="24"/>
      <c r="E9" s="74"/>
      <c r="F9" s="20"/>
      <c r="G9" s="1"/>
      <c r="H9" s="1"/>
      <c r="I9" s="75"/>
      <c r="J9" s="75"/>
      <c r="K9" s="75"/>
      <c r="L9" s="1"/>
      <c r="M9" s="1"/>
      <c r="N9" s="1"/>
      <c r="O9" s="1"/>
      <c r="P9" s="1"/>
      <c r="Q9" s="1"/>
      <c r="R9" s="1"/>
      <c r="S9" s="1"/>
      <c r="T9" s="1"/>
      <c r="U9" s="74"/>
    </row>
    <row r="10" spans="1:21" ht="53.25" customHeight="1">
      <c r="A10" s="20"/>
      <c r="B10" s="67"/>
      <c r="C10" s="67"/>
      <c r="D10" s="11"/>
      <c r="E10" s="74"/>
      <c r="F10" s="21"/>
      <c r="G10" s="1"/>
      <c r="H10" s="1"/>
      <c r="I10" s="76"/>
      <c r="J10" s="76"/>
      <c r="K10" s="76"/>
      <c r="L10" s="76"/>
      <c r="M10" s="76"/>
      <c r="N10" s="76"/>
      <c r="O10" s="76"/>
      <c r="P10" s="1"/>
      <c r="Q10" s="1"/>
      <c r="R10" s="1"/>
      <c r="S10" s="1"/>
      <c r="T10" s="1"/>
      <c r="U10" s="1"/>
    </row>
    <row r="11" spans="1:21" ht="40.5" customHeight="1">
      <c r="A11" s="20"/>
      <c r="B11" s="67"/>
      <c r="C11" s="67"/>
      <c r="D11" s="22"/>
      <c r="E11" s="64"/>
      <c r="F11" s="19"/>
      <c r="G11" s="6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/>
      <c r="T11" s="77"/>
      <c r="U11" s="74"/>
    </row>
    <row r="12" spans="1:21" ht="51" customHeight="1">
      <c r="A12" s="20"/>
      <c r="B12" s="67"/>
      <c r="C12" s="67"/>
      <c r="D12" s="23"/>
      <c r="E12" s="64"/>
      <c r="F12" s="20"/>
      <c r="G12" s="6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7"/>
      <c r="U12" s="1"/>
    </row>
    <row r="13" spans="1:21" ht="48.75" customHeight="1">
      <c r="A13" s="20"/>
      <c r="B13" s="67"/>
      <c r="C13" s="67"/>
      <c r="D13" s="23"/>
      <c r="E13" s="77"/>
      <c r="F13" s="20"/>
      <c r="G13" s="1"/>
      <c r="H13" s="78"/>
      <c r="I13" s="1"/>
      <c r="J13" s="1"/>
      <c r="K13" s="1"/>
      <c r="L13" s="1"/>
      <c r="M13" s="53"/>
      <c r="N13" s="53"/>
      <c r="O13" s="53"/>
      <c r="P13" s="53"/>
      <c r="Q13" s="53"/>
      <c r="R13" s="53"/>
      <c r="S13" s="1"/>
      <c r="T13" s="77"/>
      <c r="U13" s="1"/>
    </row>
    <row r="14" spans="1:21" ht="31.5" customHeight="1">
      <c r="A14" s="20"/>
      <c r="B14" s="67"/>
      <c r="C14" s="67"/>
      <c r="D14" s="24"/>
      <c r="E14" s="79"/>
      <c r="F14" s="20"/>
      <c r="G14" s="53"/>
      <c r="H14" s="80"/>
      <c r="I14" s="80"/>
      <c r="J14" s="53"/>
      <c r="K14" s="53"/>
      <c r="L14" s="53"/>
      <c r="M14" s="53"/>
      <c r="N14" s="53"/>
      <c r="O14" s="81"/>
      <c r="P14" s="53"/>
      <c r="Q14" s="53"/>
      <c r="R14" s="53"/>
      <c r="S14" s="53"/>
      <c r="T14" s="77"/>
      <c r="U14" s="53"/>
    </row>
    <row r="15" spans="1:21" ht="27.75" customHeight="1">
      <c r="A15" s="20"/>
      <c r="B15" s="67"/>
      <c r="C15" s="67"/>
      <c r="D15" s="53"/>
      <c r="E15" s="79"/>
      <c r="F15" s="20"/>
      <c r="G15" s="80"/>
      <c r="H15" s="80"/>
      <c r="I15" s="80"/>
      <c r="J15" s="80"/>
      <c r="K15" s="80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33.75" customHeight="1">
      <c r="A16" s="21"/>
      <c r="B16" s="63"/>
      <c r="C16" s="63"/>
      <c r="D16" s="53"/>
      <c r="E16" s="79"/>
      <c r="F16" s="21"/>
      <c r="G16" s="53"/>
      <c r="H16" s="82"/>
      <c r="I16" s="82"/>
      <c r="J16" s="82"/>
      <c r="K16" s="82"/>
      <c r="L16" s="82"/>
      <c r="M16" s="82"/>
      <c r="N16" s="53"/>
      <c r="O16" s="53"/>
      <c r="P16" s="53"/>
      <c r="Q16" s="53"/>
      <c r="R16" s="53"/>
      <c r="S16" s="53"/>
      <c r="T16" s="53"/>
      <c r="U16" s="53"/>
    </row>
  </sheetData>
  <sheetProtection/>
  <mergeCells count="33">
    <mergeCell ref="R7:R8"/>
    <mergeCell ref="S7:S8"/>
    <mergeCell ref="T7:T8"/>
    <mergeCell ref="D11:D14"/>
    <mergeCell ref="F11:F16"/>
    <mergeCell ref="L7:L8"/>
    <mergeCell ref="M7:M8"/>
    <mergeCell ref="N7:N8"/>
    <mergeCell ref="O7:O8"/>
    <mergeCell ref="P7:P8"/>
    <mergeCell ref="Q7:Q8"/>
    <mergeCell ref="E7:E8"/>
    <mergeCell ref="G7:G8"/>
    <mergeCell ref="H7:H8"/>
    <mergeCell ref="I7:I8"/>
    <mergeCell ref="J7:J8"/>
    <mergeCell ref="K7:K8"/>
    <mergeCell ref="G4:R4"/>
    <mergeCell ref="S4:S5"/>
    <mergeCell ref="T4:T5"/>
    <mergeCell ref="U4:U5"/>
    <mergeCell ref="A6:A16"/>
    <mergeCell ref="B6:B16"/>
    <mergeCell ref="C6:C16"/>
    <mergeCell ref="D6:D9"/>
    <mergeCell ref="F6:F10"/>
    <mergeCell ref="U6:U8"/>
    <mergeCell ref="A4:A5"/>
    <mergeCell ref="B4:B5"/>
    <mergeCell ref="C4:C5"/>
    <mergeCell ref="D4:D5"/>
    <mergeCell ref="E4:E5"/>
    <mergeCell ref="F4:F5"/>
  </mergeCells>
  <printOptions/>
  <pageMargins left="0.48" right="0.22" top="0.32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2022-03-08T06:00:48Z</cp:lastPrinted>
  <dcterms:created xsi:type="dcterms:W3CDTF">2022-01-25T05:16:22Z</dcterms:created>
  <dcterms:modified xsi:type="dcterms:W3CDTF">2022-03-09T06:34:52Z</dcterms:modified>
  <cp:category/>
  <cp:version/>
  <cp:contentType/>
  <cp:contentStatus/>
</cp:coreProperties>
</file>